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6071253\Desktop\"/>
    </mc:Choice>
  </mc:AlternateContent>
  <xr:revisionPtr revIDLastSave="0" documentId="13_ncr:1_{12B52846-8963-4927-8ECA-E4DCB11840F7}" xr6:coauthVersionLast="41" xr6:coauthVersionMax="41" xr10:uidLastSave="{00000000-0000-0000-0000-000000000000}"/>
  <workbookProtection workbookAlgorithmName="SHA-512" workbookHashValue="uywUYerKKO7Y8+6a+IxQG6oSltRm4koNFK7qVoSIiyce9knasZT+eB+hKFtRer9RuV5P+rHU+oGHmSD+ZTAkOQ==" workbookSaltValue="RaR0M/c4IoR6lEY5/Q8gig==" workbookSpinCount="100000" lockStructure="1"/>
  <bookViews>
    <workbookView xWindow="-120" yWindow="-120" windowWidth="29040" windowHeight="17640" xr2:uid="{00000000-000D-0000-FFFF-FFFF00000000}"/>
  </bookViews>
  <sheets>
    <sheet name="VCT" sheetId="1" r:id="rId1"/>
    <sheet name="GUIDANCE v2.4" sheetId="2" r:id="rId2"/>
  </sheets>
  <definedNames>
    <definedName name="A.">IF('GUIDANCE v2.4'!$A$6 &gt; 1, OFFSET(VCT!$A$3,0,0,'GUIDANCE v2.4'!$A$6,1), OFFSET(VCT!$A$3,0,0,3,1))</definedName>
    <definedName name="B.">IF('GUIDANCE v2.4'!$B$6 &gt; 1, OFFSET(VCT!$B$3,0,0,'GUIDANCE v2.4'!$B$6,1), OFFSET(VCT!$B$3,0,0,3,1))</definedName>
    <definedName name="C.">IF('GUIDANCE v2.4'!$C$6 &gt; 1, OFFSET(VCT!$C$3,0,0,'GUIDANCE v2.4'!$C$6,1), OFFSET(VCT!$C$3,0,0,3,1))</definedName>
    <definedName name="D.">IF('GUIDANCE v2.4'!$D$6 &gt; 1, OFFSET(VCT!$D$3,0,0,'GUIDANCE v2.4'!$D$6,1), OFFSET(VCT!$D$3,0,0,3,1))</definedName>
    <definedName name="E.">IF('GUIDANCE v2.4'!$E$6 &gt; 1, OFFSET(VCT!$E$3,0,0,'GUIDANCE v2.4'!$E$6,1), OFFSET(VCT!$E$3,0,0,3,1))</definedName>
    <definedName name="F.">IF('GUIDANCE v2.4'!$F$6 &gt; 1, OFFSET(VCT!$F$3,0,0,'GUIDANCE v2.4'!$F$6,1), OFFSET(VCT!$F$3,0,0,3,1))</definedName>
    <definedName name="G.">IF('GUIDANCE v2.4'!$G$6 &gt; 1, OFFSET(VCT!$G$3,0,0,'GUIDANCE v2.4'!$G$6,1), OFFSET(VCT!$G$3,0,0,3,1))</definedName>
    <definedName name="H.">IF('GUIDANCE v2.4'!$H$6 &gt; 1, OFFSET(VCT!$H$3,0,0,'GUIDANCE v2.4'!$H$6,1), OFFSET(VCT!$H$3,0,0,3,1))</definedName>
    <definedName name="I.">IF('GUIDANCE v2.4'!$I$6 &gt; 1, OFFSET(VCT!$I$3,0,0,'GUIDANCE v2.4'!$I$6,1), OFFSET(VCT!$I$3,0,0,3,1))</definedName>
    <definedName name="J.">IF('GUIDANCE v2.4'!$J$6 &gt; 1, OFFSET(VCT!$J$3,0,0,'GUIDANCE v2.4'!$J$6,1), OFFSET(VCT!$J$3,0,0,3,1))</definedName>
    <definedName name="K.">IF('GUIDANCE v2.4'!$K$6 &gt; 1, OFFSET(VCT!$K$3,0,0,'GUIDANCE v2.4'!$K$6,1), OFFSET(VCT!$K$3,0,0,3,1))</definedName>
    <definedName name="L.">IF('GUIDANCE v2.4'!$L$6 &gt; 1, OFFSET(VCT!$L$3,0,0,'GUIDANCE v2.4'!$L$6,1), OFFSET(VCT!$L$3,0,0,3,1))</definedName>
    <definedName name="M.">IF('GUIDANCE v2.4'!$M$6 &gt; 1, OFFSET(VCT!$M$3,0,0,'GUIDANCE v2.4'!$M$6,1), OFFSET(VCT!$M$3,0,0,3,1))</definedName>
    <definedName name="N.">IF('GUIDANCE v2.4'!$N$6 &gt; 1, OFFSET(VCT!$N$3,0,0,'GUIDANCE v2.4'!$N$6,1), OFFSET(VCT!$N$3,0,0,3,1))</definedName>
    <definedName name="O.">IF('GUIDANCE v2.4'!$O$6 &gt; 1, OFFSET(VCT!$O$3,0,0,'GUIDANCE v2.4'!$O$6,1), OFFSET(VCT!$O$3,0,0,3,1))</definedName>
    <definedName name="P.">IF('GUIDANCE v2.4'!$P$6 &gt; 1, OFFSET(VCT!$P$3,0,0,'GUIDANCE v2.4'!$P$6,1), OFFSET(VCT!$P$3,0,0,3,1))</definedName>
    <definedName name="Q.">IF('GUIDANCE v2.4'!$Q$6 &gt; 1, OFFSET(VCT!$Q$3,0,0,'GUIDANCE v2.4'!$Q$6,1), OFFSET(VCT!$Q$3,0,0,3,1))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I2" i="1" l="1" a="1"/>
  <c r="I2" i="1" s="1"/>
  <c r="G2" i="1" a="1"/>
  <c r="G2" i="1" s="1"/>
  <c r="F2" i="1" a="1"/>
  <c r="F2" i="1" s="1"/>
  <c r="E2" i="1" a="1"/>
  <c r="E2" i="1" s="1"/>
  <c r="D2" i="1" a="1"/>
  <c r="D2" i="1" s="1"/>
  <c r="Q2" i="1" l="1" a="1"/>
  <c r="Q2" i="1" s="1"/>
  <c r="P2" i="1" a="1"/>
  <c r="P2" i="1" s="1"/>
  <c r="C2" i="1" l="1" a="1"/>
  <c r="C2" i="1" s="1"/>
  <c r="A2" i="1" a="1"/>
  <c r="A2" i="1" s="1"/>
  <c r="Q6" i="2" l="1" a="1"/>
  <c r="Q6" i="2" s="1"/>
  <c r="Q1" i="1" s="1" a="1"/>
  <c r="Q1" i="1" s="1"/>
  <c r="P6" i="2" a="1"/>
  <c r="P6" i="2" s="1"/>
  <c r="P1" i="1" s="1" a="1"/>
  <c r="P1" i="1" s="1"/>
  <c r="O6" i="2" a="1"/>
  <c r="O6" i="2" s="1"/>
  <c r="O1" i="1" s="1" a="1"/>
  <c r="O1" i="1" s="1"/>
  <c r="N6" i="2" a="1"/>
  <c r="N6" i="2" s="1"/>
  <c r="N1" i="1" s="1" a="1"/>
  <c r="N1" i="1" s="1"/>
  <c r="M6" i="2" a="1"/>
  <c r="M6" i="2" s="1"/>
  <c r="M1" i="1" s="1" a="1"/>
  <c r="M1" i="1" s="1"/>
  <c r="L6" i="2" a="1"/>
  <c r="L6" i="2" s="1"/>
  <c r="L1" i="1" s="1" a="1"/>
  <c r="L1" i="1" s="1"/>
  <c r="K6" i="2" a="1"/>
  <c r="K6" i="2" s="1"/>
  <c r="K1" i="1" s="1" a="1"/>
  <c r="K1" i="1" s="1"/>
  <c r="J6" i="2" a="1"/>
  <c r="J6" i="2" s="1"/>
  <c r="J1" i="1" s="1" a="1"/>
  <c r="J1" i="1" s="1"/>
  <c r="I6" i="2" a="1"/>
  <c r="I6" i="2" s="1"/>
  <c r="I1" i="1" s="1" a="1"/>
  <c r="I1" i="1" s="1"/>
  <c r="H6" i="2" a="1"/>
  <c r="H6" i="2" s="1"/>
  <c r="H1" i="1" s="1" a="1"/>
  <c r="H1" i="1" s="1"/>
  <c r="G6" i="2" a="1"/>
  <c r="G6" i="2" s="1"/>
  <c r="G1" i="1" s="1" a="1"/>
  <c r="G1" i="1" s="1"/>
  <c r="F6" i="2" a="1"/>
  <c r="F6" i="2" s="1"/>
  <c r="F1" i="1" s="1" a="1"/>
  <c r="F1" i="1" s="1"/>
  <c r="E6" i="2" a="1"/>
  <c r="E6" i="2" s="1"/>
  <c r="E1" i="1" s="1" a="1"/>
  <c r="E1" i="1" s="1"/>
  <c r="D6" i="2" a="1"/>
  <c r="D6" i="2" s="1"/>
  <c r="D1" i="1" s="1" a="1"/>
  <c r="D1" i="1" s="1"/>
  <c r="C6" i="2" a="1"/>
  <c r="C6" i="2" s="1"/>
  <c r="C1" i="1" s="1" a="1"/>
  <c r="C1" i="1" s="1"/>
  <c r="B6" i="2" a="1"/>
  <c r="B6" i="2" s="1"/>
  <c r="B1" i="1" s="1" a="1"/>
  <c r="B1" i="1" s="1"/>
  <c r="A6" i="2" a="1"/>
  <c r="A6" i="2" s="1"/>
  <c r="A1" i="1" s="1" a="1"/>
  <c r="A1" i="1" s="1"/>
</calcChain>
</file>

<file path=xl/sharedStrings.xml><?xml version="1.0" encoding="utf-8"?>
<sst xmlns="http://schemas.openxmlformats.org/spreadsheetml/2006/main" count="192" uniqueCount="113">
  <si>
    <t xml:space="preserve">COLUMN A </t>
  </si>
  <si>
    <t>WHAT DOES IT VALIDATE</t>
  </si>
  <si>
    <t>SEE ABOVE</t>
  </si>
  <si>
    <t>SEE LINE ABOVE</t>
  </si>
  <si>
    <t>N/K</t>
  </si>
  <si>
    <t>U/K</t>
  </si>
  <si>
    <t>DITTO</t>
  </si>
  <si>
    <t>NOT KNOWN</t>
  </si>
  <si>
    <t>UNKNOWN</t>
  </si>
  <si>
    <t xml:space="preserve">COLUMN B   </t>
  </si>
  <si>
    <t xml:space="preserve">COLUMN C  </t>
  </si>
  <si>
    <t xml:space="preserve">COLUMN D   </t>
  </si>
  <si>
    <t xml:space="preserve">COLUMN E   </t>
  </si>
  <si>
    <t>COLUMN N</t>
  </si>
  <si>
    <t>COLUMN O</t>
  </si>
  <si>
    <t>COLUMN P</t>
  </si>
  <si>
    <t>COLUMN Q</t>
  </si>
  <si>
    <t>Tax Year</t>
  </si>
  <si>
    <t>C/O</t>
  </si>
  <si>
    <t>?</t>
  </si>
  <si>
    <t>COLUMN F</t>
  </si>
  <si>
    <t xml:space="preserve">COLUMN G  </t>
  </si>
  <si>
    <t xml:space="preserve">COLUMN H </t>
  </si>
  <si>
    <t>Amount Paid for Shares</t>
  </si>
  <si>
    <t>Payment Date</t>
  </si>
  <si>
    <t>Data Error Validations (Columns A - Q)</t>
  </si>
  <si>
    <t>@</t>
  </si>
  <si>
    <t>COLUMN I - M</t>
  </si>
  <si>
    <r>
      <rPr>
        <sz val="14"/>
        <rFont val="Wingdings"/>
        <charset val="2"/>
      </rPr>
      <t>v</t>
    </r>
    <r>
      <rPr>
        <b/>
        <sz val="16"/>
        <rFont val="Times New Roman"/>
        <family val="1"/>
      </rPr>
      <t xml:space="preserve">  </t>
    </r>
    <r>
      <rPr>
        <b/>
        <sz val="18"/>
        <rFont val="Calibri"/>
        <family val="2"/>
      </rPr>
      <t xml:space="preserve">All mandatory fields </t>
    </r>
    <r>
      <rPr>
        <b/>
        <u/>
        <sz val="18"/>
        <color indexed="17"/>
        <rFont val="Calibri"/>
        <family val="2"/>
      </rPr>
      <t>MUST</t>
    </r>
    <r>
      <rPr>
        <b/>
        <sz val="18"/>
        <rFont val="Calibri"/>
        <family val="2"/>
      </rPr>
      <t xml:space="preserve"> be completed using the values instructed. You </t>
    </r>
    <r>
      <rPr>
        <b/>
        <u/>
        <sz val="18"/>
        <color indexed="17"/>
        <rFont val="Calibri"/>
        <family val="2"/>
      </rPr>
      <t>MUST</t>
    </r>
    <r>
      <rPr>
        <b/>
        <sz val="18"/>
        <color indexed="17"/>
        <rFont val="Calibri"/>
        <family val="2"/>
      </rPr>
      <t xml:space="preserve"> </t>
    </r>
    <r>
      <rPr>
        <b/>
        <sz val="18"/>
        <color theme="1"/>
        <rFont val="Calibri"/>
        <family val="2"/>
      </rPr>
      <t>complete conditional fields</t>
    </r>
    <r>
      <rPr>
        <b/>
        <sz val="18"/>
        <color indexed="17"/>
        <rFont val="Calibri"/>
        <family val="2"/>
      </rPr>
      <t xml:space="preserve"> </t>
    </r>
    <r>
      <rPr>
        <b/>
        <u/>
        <sz val="18"/>
        <color indexed="17"/>
        <rFont val="Calibri"/>
        <family val="2"/>
      </rPr>
      <t>ONLY</t>
    </r>
    <r>
      <rPr>
        <b/>
        <sz val="18"/>
        <rFont val="Calibri"/>
        <family val="2"/>
      </rPr>
      <t xml:space="preserve"> where the conditions stated </t>
    </r>
    <r>
      <rPr>
        <b/>
        <u/>
        <sz val="18"/>
        <color indexed="17"/>
        <rFont val="Calibri"/>
        <family val="2"/>
      </rPr>
      <t>ARE</t>
    </r>
    <r>
      <rPr>
        <b/>
        <sz val="18"/>
        <rFont val="Calibri"/>
        <family val="2"/>
      </rPr>
      <t xml:space="preserve"> applicable.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</si>
  <si>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The error validation formulas embedded within the template are a </t>
    </r>
    <r>
      <rPr>
        <b/>
        <u/>
        <sz val="14"/>
        <color indexed="30"/>
        <rFont val="Calibri"/>
        <family val="2"/>
      </rPr>
      <t>CUSTOMER SUPPORT TOOL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>to assist the data supplier when entering their information.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</si>
  <si>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For each column, </t>
    </r>
    <r>
      <rPr>
        <b/>
        <sz val="14"/>
        <color theme="8"/>
        <rFont val="Calibri"/>
        <family val="2"/>
      </rPr>
      <t>ROW 1</t>
    </r>
    <r>
      <rPr>
        <sz val="14"/>
        <rFont val="Calibri"/>
        <family val="2"/>
      </rPr>
      <t xml:space="preserve"> will turn red to indicate that there is an error within the data supplied for that specific column. 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</si>
  <si>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Validation will also provide the error count for that specific column (total number of fields containing errors) and the 1</t>
    </r>
    <r>
      <rPr>
        <vertAlign val="superscript"/>
        <sz val="14"/>
        <rFont val="Calibri"/>
        <family val="2"/>
      </rPr>
      <t>st</t>
    </r>
    <r>
      <rPr>
        <sz val="14"/>
        <rFont val="Calibri"/>
        <family val="2"/>
      </rPr>
      <t xml:space="preserve"> error row number. 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</si>
  <si>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Once the field containing the 1</t>
    </r>
    <r>
      <rPr>
        <vertAlign val="superscript"/>
        <sz val="14"/>
        <rFont val="Calibri"/>
        <family val="2"/>
      </rPr>
      <t>st</t>
    </r>
    <r>
      <rPr>
        <sz val="14"/>
        <rFont val="Calibri"/>
        <family val="2"/>
      </rPr>
      <t xml:space="preserve"> error has been corrected, the 1</t>
    </r>
    <r>
      <rPr>
        <vertAlign val="superscript"/>
        <sz val="14"/>
        <rFont val="Calibri"/>
        <family val="2"/>
      </rPr>
      <t>st</t>
    </r>
    <r>
      <rPr>
        <sz val="14"/>
        <rFont val="Calibri"/>
        <family val="2"/>
      </rPr>
      <t xml:space="preserve"> error row number will update to indicate the next field error within that column (if applicable).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</si>
  <si>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After all errors within a specific column have been corrected, row 1 for that column will cease to be red, indicating that there are no further </t>
    </r>
    <r>
      <rPr>
        <sz val="14"/>
        <color indexed="8"/>
        <rFont val="Calibri"/>
        <family val="2"/>
      </rPr>
      <t>recognised errors</t>
    </r>
    <r>
      <rPr>
        <sz val="14"/>
        <rFont val="Calibri"/>
        <family val="2"/>
      </rPr>
      <t xml:space="preserve"> within that column.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</si>
  <si>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note when entering information that the error validation has been designed as a </t>
    </r>
    <r>
      <rPr>
        <b/>
        <u/>
        <sz val="14"/>
        <color indexed="30"/>
        <rFont val="Calibri"/>
        <family val="2"/>
      </rPr>
      <t>CUSTOMER SUPPORT TOOL</t>
    </r>
    <r>
      <rPr>
        <sz val="14"/>
        <rFont val="Calibri"/>
        <family val="2"/>
      </rPr>
      <t xml:space="preserve"> and is </t>
    </r>
    <r>
      <rPr>
        <b/>
        <u/>
        <sz val="14"/>
        <color indexed="10"/>
        <rFont val="Calibri"/>
        <family val="2"/>
      </rPr>
      <t>NOT</t>
    </r>
    <r>
      <rPr>
        <sz val="14"/>
        <rFont val="Calibri"/>
        <family val="2"/>
      </rPr>
      <t xml:space="preserve"> able to identify </t>
    </r>
    <r>
      <rPr>
        <b/>
        <u/>
        <sz val="14"/>
        <color indexed="30"/>
        <rFont val="Calibri"/>
        <family val="2"/>
      </rPr>
      <t>ALL</t>
    </r>
    <r>
      <rPr>
        <sz val="14"/>
        <rFont val="Calibri"/>
        <family val="2"/>
      </rPr>
      <t xml:space="preserve"> potential errors which would be identified in subsequent HMRC data processing.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</si>
  <si>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Therefore please also refer to the </t>
    </r>
    <r>
      <rPr>
        <b/>
        <u/>
        <sz val="14"/>
        <color indexed="30"/>
        <rFont val="Calibri"/>
        <family val="2"/>
      </rPr>
      <t>GUIDANCE</t>
    </r>
    <r>
      <rPr>
        <sz val="14"/>
        <rFont val="Calibri"/>
        <family val="2"/>
      </rPr>
      <t xml:space="preserve"> on </t>
    </r>
    <r>
      <rPr>
        <b/>
        <sz val="14"/>
        <color theme="8"/>
        <rFont val="Calibri"/>
        <family val="2"/>
      </rPr>
      <t>ROW 1</t>
    </r>
    <r>
      <rPr>
        <sz val="14"/>
        <rFont val="Calibri"/>
        <family val="2"/>
      </rPr>
      <t xml:space="preserve"> of the template for further information on the requirements for supplying your data.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</si>
  <si>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</t>
    </r>
    <r>
      <rPr>
        <b/>
        <u/>
        <sz val="14"/>
        <color indexed="10"/>
        <rFont val="Calibri"/>
        <family val="2"/>
      </rPr>
      <t>DO NOT</t>
    </r>
    <r>
      <rPr>
        <sz val="14"/>
        <rFont val="Calibri"/>
        <family val="2"/>
      </rPr>
      <t xml:space="preserve"> change any data entry field formats or the original file format as this may affect the error validation. 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</si>
  <si>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Please be aware that due to the size and complexity of the error validation formulas, you may experience delays with the validation response when inputting &amp; correcting data.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</si>
  <si>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ensure that your return </t>
    </r>
    <r>
      <rPr>
        <b/>
        <u/>
        <sz val="14"/>
        <color indexed="57"/>
        <rFont val="Calibri"/>
        <family val="2"/>
      </rPr>
      <t>IS</t>
    </r>
    <r>
      <rPr>
        <sz val="14"/>
        <rFont val="Calibri"/>
        <family val="2"/>
      </rPr>
      <t xml:space="preserve"> submitted using the downloaded original spreadsheet template and </t>
    </r>
    <r>
      <rPr>
        <b/>
        <u/>
        <sz val="14"/>
        <color indexed="10"/>
        <rFont val="Calibri"/>
        <family val="2"/>
      </rPr>
      <t>NOT</t>
    </r>
    <r>
      <rPr>
        <sz val="14"/>
        <rFont val="Calibri"/>
        <family val="2"/>
      </rPr>
      <t xml:space="preserve"> copied onto a blank excel spreadsheet as this may impact HMRC processing.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</si>
  <si>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ensure that </t>
    </r>
    <r>
      <rPr>
        <b/>
        <u/>
        <sz val="14"/>
        <color indexed="30"/>
        <rFont val="Calibri"/>
        <family val="2"/>
      </rPr>
      <t>ALL</t>
    </r>
    <r>
      <rPr>
        <sz val="14"/>
        <rFont val="Calibri"/>
        <family val="2"/>
      </rPr>
      <t xml:space="preserve"> recognised errors are </t>
    </r>
    <r>
      <rPr>
        <b/>
        <u/>
        <sz val="14"/>
        <color indexed="57"/>
        <rFont val="Calibri"/>
        <family val="2"/>
      </rPr>
      <t>CORRECTED</t>
    </r>
    <r>
      <rPr>
        <sz val="14"/>
        <rFont val="Calibri"/>
        <family val="2"/>
      </rPr>
      <t xml:space="preserve"> before submitting your information.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</si>
  <si>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If you have </t>
    </r>
    <r>
      <rPr>
        <b/>
        <u/>
        <sz val="14"/>
        <color rgb="FFFF0000"/>
        <rFont val="Calibri"/>
        <family val="2"/>
      </rPr>
      <t>NOT</t>
    </r>
    <r>
      <rPr>
        <sz val="14"/>
        <rFont val="Calibri"/>
        <family val="2"/>
      </rPr>
      <t xml:space="preserve"> completed any required fields within a specific column, </t>
    </r>
    <r>
      <rPr>
        <b/>
        <sz val="14"/>
        <color theme="8"/>
        <rFont val="Calibri"/>
        <family val="2"/>
      </rPr>
      <t>ROW 2</t>
    </r>
    <r>
      <rPr>
        <sz val="14"/>
        <rFont val="Calibri"/>
        <family val="2"/>
      </rPr>
      <t xml:space="preserve"> will turn red to indicate that fields have not been completed and will also provide the total number of fields '</t>
    </r>
    <r>
      <rPr>
        <b/>
        <sz val="14"/>
        <color rgb="FFFF0000"/>
        <rFont val="Calibri"/>
        <family val="2"/>
      </rPr>
      <t>Not Completed</t>
    </r>
    <r>
      <rPr>
        <sz val="14"/>
        <rFont val="Calibri"/>
        <family val="2"/>
      </rPr>
      <t>' within that specific column.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</si>
  <si>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Please see below the specific error validations for each individual data type/column.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</si>
  <si>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50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</si>
  <si>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is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one of the following unacceptable data entries: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</si>
  <si>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10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</si>
  <si>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40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</si>
  <si>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begin with one of the following unacceptable data entries: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</si>
  <si>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contain carriage returns/Line Breaks.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</si>
  <si>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8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</si>
  <si>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11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</si>
  <si>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MATCHES</t>
    </r>
    <r>
      <rPr>
        <sz val="16"/>
        <rFont val="Calibri"/>
        <family val="2"/>
      </rPr>
      <t xml:space="preserve"> 8 character specific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</si>
  <si>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b/>
        <u/>
        <sz val="16"/>
        <color indexed="10"/>
        <rFont val="Calibri"/>
        <family val="2"/>
      </rPr>
      <t>NO</t>
    </r>
    <r>
      <rPr>
        <sz val="16"/>
        <rFont val="Calibri"/>
        <family val="2"/>
      </rPr>
      <t xml:space="preserve"> other characters are acceptable.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</si>
  <si>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contain any of the following unacceptable characters:</t>
    </r>
  </si>
  <si>
    <t>*</t>
  </si>
  <si>
    <t>~</t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</si>
  <si>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MATCHES</t>
    </r>
    <r>
      <rPr>
        <sz val="16"/>
        <rFont val="Calibri"/>
        <family val="2"/>
      </rPr>
      <t xml:space="preserve"> 4 character specific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</si>
  <si>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ONLY</t>
    </r>
    <r>
      <rPr>
        <sz val="16"/>
        <rFont val="Calibri"/>
        <family val="2"/>
      </rPr>
      <t xml:space="preserve"> contains numerical characters.</t>
    </r>
  </si>
  <si>
    <t>NOT APPLICABLE</t>
  </si>
  <si>
    <t>N/A</t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</si>
  <si>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CONTAINS</t>
    </r>
    <r>
      <rPr>
        <sz val="16"/>
        <rFont val="Calibri"/>
        <family val="2"/>
      </rPr>
      <t xml:space="preserve"> a numerical character.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</si>
  <si>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ONLY</t>
    </r>
    <r>
      <rPr>
        <sz val="16"/>
        <rFont val="Calibri"/>
        <family val="2"/>
      </rPr>
      <t xml:space="preserve"> contains a numerical value.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</si>
  <si>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Non-numerical characters are </t>
    </r>
    <r>
      <rPr>
        <b/>
        <u/>
        <sz val="16"/>
        <color rgb="FFFF0000"/>
        <rFont val="Calibri"/>
        <family val="2"/>
      </rPr>
      <t>NOT</t>
    </r>
    <r>
      <rPr>
        <sz val="16"/>
        <rFont val="Calibri"/>
        <family val="2"/>
      </rPr>
      <t xml:space="preserve"> acceptable.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</si>
  <si>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 xml:space="preserve">NOT </t>
    </r>
    <r>
      <rPr>
        <sz val="16"/>
        <rFont val="Calibri"/>
        <family val="2"/>
      </rPr>
      <t>contain blank spaces.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</si>
  <si>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99999999999 amount value.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</si>
  <si>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If you are pasting your data onto the spreadsheet please ensure that you use the </t>
    </r>
    <r>
      <rPr>
        <b/>
        <u/>
        <sz val="14"/>
        <color indexed="17"/>
        <rFont val="Calibri"/>
        <family val="2"/>
      </rPr>
      <t>PASTE SPECIAL</t>
    </r>
    <r>
      <rPr>
        <sz val="14"/>
        <rFont val="Calibri"/>
        <family val="2"/>
      </rPr>
      <t xml:space="preserve"> option and select </t>
    </r>
    <r>
      <rPr>
        <b/>
        <u/>
        <sz val="14"/>
        <color indexed="17"/>
        <rFont val="Calibri"/>
        <family val="2"/>
      </rPr>
      <t>VALUES</t>
    </r>
    <r>
      <rPr>
        <sz val="14"/>
        <rFont val="Calibri"/>
        <family val="2"/>
      </rPr>
      <t xml:space="preserve"> to ensure that the original data entry field format is </t>
    </r>
    <r>
      <rPr>
        <b/>
        <u/>
        <sz val="14"/>
        <color indexed="10"/>
        <rFont val="Calibri"/>
        <family val="2"/>
      </rPr>
      <t>NOT</t>
    </r>
    <r>
      <rPr>
        <sz val="14"/>
        <rFont val="Calibri"/>
        <family val="2"/>
      </rPr>
      <t xml:space="preserve"> overwritten.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</si>
  <si>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BEGINS</t>
    </r>
    <r>
      <rPr>
        <sz val="16"/>
        <rFont val="Calibri"/>
        <family val="2"/>
      </rPr>
      <t xml:space="preserve"> with </t>
    </r>
    <r>
      <rPr>
        <b/>
        <sz val="16"/>
        <color rgb="FF00B050"/>
        <rFont val="Calibri"/>
        <family val="2"/>
      </rPr>
      <t>V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</si>
  <si>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MATCHES</t>
    </r>
    <r>
      <rPr>
        <b/>
        <sz val="16"/>
        <rFont val="Calibri"/>
        <family val="2"/>
      </rPr>
      <t xml:space="preserve"> </t>
    </r>
    <r>
      <rPr>
        <sz val="16"/>
        <rFont val="Calibri"/>
        <family val="2"/>
      </rPr>
      <t xml:space="preserve">required format </t>
    </r>
    <r>
      <rPr>
        <b/>
        <sz val="16"/>
        <color rgb="FF00B050"/>
        <rFont val="Calibri"/>
        <family val="2"/>
      </rPr>
      <t>VNNNN/NN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</si>
  <si>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b/>
        <sz val="16"/>
        <color indexed="10"/>
        <rFont val="Calibri"/>
        <family val="2"/>
      </rPr>
      <t xml:space="preserve"> </t>
    </r>
    <r>
      <rPr>
        <sz val="16"/>
        <rFont val="Calibri"/>
        <family val="2"/>
      </rPr>
      <t>contain b</t>
    </r>
    <r>
      <rPr>
        <sz val="16"/>
        <color theme="1"/>
        <rFont val="Calibri"/>
        <family val="2"/>
      </rPr>
      <t>lank spaces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</si>
  <si>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BEGINS</t>
    </r>
    <r>
      <rPr>
        <sz val="16"/>
        <rFont val="Calibri"/>
        <family val="2"/>
      </rPr>
      <t xml:space="preserve"> with the first 2 expected numerical characters </t>
    </r>
    <r>
      <rPr>
        <b/>
        <sz val="16"/>
        <color indexed="30"/>
        <rFont val="Calibri"/>
        <family val="2"/>
      </rPr>
      <t xml:space="preserve">i.e. </t>
    </r>
    <r>
      <rPr>
        <b/>
        <sz val="16"/>
        <color rgb="FF00B050"/>
        <rFont val="Calibri"/>
        <family val="2"/>
      </rPr>
      <t>20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</si>
  <si>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20 character length.</t>
    </r>
  </si>
  <si>
    <t>Investor's National Insurance Number (NINO)
8-9 Characters
CONDITIONAL FIELD</t>
  </si>
  <si>
    <t>Investor's National Insurance Number (NINO)</t>
  </si>
  <si>
    <r>
      <t>·</t>
    </r>
    <r>
      <rPr>
        <sz val="16"/>
        <rFont val="Times New Roman"/>
        <family val="1"/>
      </rPr>
      <t>        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IS</t>
    </r>
    <r>
      <rPr>
        <sz val="16"/>
        <rFont val="Calibri"/>
        <family val="2"/>
      </rPr>
      <t xml:space="preserve"> between </t>
    </r>
    <r>
      <rPr>
        <sz val="16"/>
        <color theme="1"/>
        <rFont val="Calibri"/>
        <family val="2"/>
      </rPr>
      <t xml:space="preserve">8-9 </t>
    </r>
    <r>
      <rPr>
        <sz val="16"/>
        <rFont val="Calibri"/>
        <family val="2"/>
      </rPr>
      <t>characters in length.</t>
    </r>
  </si>
  <si>
    <r>
      <t>·</t>
    </r>
    <r>
      <rPr>
        <sz val="16"/>
        <rFont val="Times New Roman"/>
        <family val="1"/>
      </rPr>
      <t>        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MATCHES</t>
    </r>
    <r>
      <rPr>
        <b/>
        <sz val="16"/>
        <rFont val="Calibri"/>
        <family val="2"/>
      </rPr>
      <t xml:space="preserve"> </t>
    </r>
    <r>
      <rPr>
        <sz val="16"/>
        <rFont val="Calibri"/>
        <family val="2"/>
      </rPr>
      <t xml:space="preserve">required format </t>
    </r>
    <r>
      <rPr>
        <b/>
        <sz val="16"/>
        <color rgb="FF00B050"/>
        <rFont val="Calibri"/>
        <family val="2"/>
      </rPr>
      <t xml:space="preserve">AANNNNNNA </t>
    </r>
    <r>
      <rPr>
        <sz val="16"/>
        <color theme="1"/>
        <rFont val="Calibri"/>
        <family val="2"/>
      </rPr>
      <t xml:space="preserve">or </t>
    </r>
    <r>
      <rPr>
        <b/>
        <sz val="16"/>
        <color rgb="FF00B050"/>
        <rFont val="Calibri"/>
        <family val="2"/>
      </rPr>
      <t>AANNNNNN</t>
    </r>
    <r>
      <rPr>
        <sz val="16"/>
        <color theme="1"/>
        <rFont val="Calibri"/>
        <family val="2"/>
      </rPr>
      <t>.</t>
    </r>
  </si>
  <si>
    <r>
      <t>·</t>
    </r>
    <r>
      <rPr>
        <sz val="16"/>
        <rFont val="Times New Roman"/>
        <family val="1"/>
      </rPr>
      <t>       </t>
    </r>
    <r>
      <rPr>
        <sz val="16"/>
        <rFont val="Calibri"/>
        <family val="2"/>
        <scheme val="minor"/>
      </rPr>
      <t xml:space="preserve"> Data supplied for the </t>
    </r>
    <r>
      <rPr>
        <b/>
        <sz val="16"/>
        <color rgb="FF0070C0"/>
        <rFont val="Calibri"/>
        <family val="2"/>
        <scheme val="minor"/>
      </rPr>
      <t>1st</t>
    </r>
    <r>
      <rPr>
        <sz val="16"/>
        <rFont val="Calibri"/>
        <family val="2"/>
        <scheme val="minor"/>
      </rPr>
      <t xml:space="preserve"> NINO prefix character is </t>
    </r>
    <r>
      <rPr>
        <b/>
        <u/>
        <sz val="16"/>
        <color rgb="FFFF0000"/>
        <rFont val="Calibri"/>
        <family val="2"/>
        <scheme val="minor"/>
      </rPr>
      <t>NOT</t>
    </r>
    <r>
      <rPr>
        <sz val="16"/>
        <rFont val="Calibri"/>
        <family val="2"/>
        <scheme val="minor"/>
      </rPr>
      <t xml:space="preserve"> any of the following unacceptable characters:</t>
    </r>
  </si>
  <si>
    <t>D</t>
  </si>
  <si>
    <t>F</t>
  </si>
  <si>
    <t>I</t>
  </si>
  <si>
    <t>Q</t>
  </si>
  <si>
    <t>U</t>
  </si>
  <si>
    <t>V</t>
  </si>
  <si>
    <r>
      <t>·</t>
    </r>
    <r>
      <rPr>
        <sz val="16"/>
        <rFont val="Times New Roman"/>
        <family val="1"/>
      </rPr>
      <t>       </t>
    </r>
    <r>
      <rPr>
        <sz val="16"/>
        <rFont val="Calibri"/>
        <family val="2"/>
        <scheme val="minor"/>
      </rPr>
      <t xml:space="preserve"> Data supplied for the </t>
    </r>
    <r>
      <rPr>
        <b/>
        <sz val="16"/>
        <color rgb="FF0070C0"/>
        <rFont val="Calibri"/>
        <family val="2"/>
        <scheme val="minor"/>
      </rPr>
      <t>2nd</t>
    </r>
    <r>
      <rPr>
        <sz val="16"/>
        <rFont val="Calibri"/>
        <family val="2"/>
        <scheme val="minor"/>
      </rPr>
      <t xml:space="preserve"> NINO prefix character is </t>
    </r>
    <r>
      <rPr>
        <b/>
        <u/>
        <sz val="16"/>
        <color rgb="FFFF0000"/>
        <rFont val="Calibri"/>
        <family val="2"/>
        <scheme val="minor"/>
      </rPr>
      <t>NOT</t>
    </r>
    <r>
      <rPr>
        <sz val="16"/>
        <rFont val="Calibri"/>
        <family val="2"/>
        <scheme val="minor"/>
      </rPr>
      <t xml:space="preserve"> any of the following unacceptable characters:</t>
    </r>
  </si>
  <si>
    <t>O</t>
  </si>
  <si>
    <r>
      <t>·</t>
    </r>
    <r>
      <rPr>
        <sz val="16"/>
        <rFont val="Times New Roman"/>
        <family val="1"/>
      </rPr>
      <t>       </t>
    </r>
    <r>
      <rPr>
        <sz val="16"/>
        <rFont val="Calibri"/>
        <family val="2"/>
        <scheme val="minor"/>
      </rPr>
      <t xml:space="preserve"> Data supplied does </t>
    </r>
    <r>
      <rPr>
        <b/>
        <u/>
        <sz val="16"/>
        <color rgb="FFFF0000"/>
        <rFont val="Calibri"/>
        <family val="2"/>
        <scheme val="minor"/>
      </rPr>
      <t>NOT</t>
    </r>
    <r>
      <rPr>
        <sz val="16"/>
        <rFont val="Calibri"/>
        <family val="2"/>
        <scheme val="minor"/>
      </rPr>
      <t xml:space="preserve"> begin with any of the following unacceptable NINO prefix combinations:</t>
    </r>
  </si>
  <si>
    <t>BG</t>
  </si>
  <si>
    <t>GB</t>
  </si>
  <si>
    <t>KN</t>
  </si>
  <si>
    <t>NK</t>
  </si>
  <si>
    <t>NT</t>
  </si>
  <si>
    <t>TN</t>
  </si>
  <si>
    <t>ZZ</t>
  </si>
  <si>
    <r>
      <t>·</t>
    </r>
    <r>
      <rPr>
        <sz val="16"/>
        <rFont val="Times New Roman"/>
        <family val="1"/>
      </rPr>
      <t>        </t>
    </r>
    <r>
      <rPr>
        <sz val="16"/>
        <rFont val="Calibri"/>
        <family val="2"/>
      </rPr>
      <t xml:space="preserve">Data supplied </t>
    </r>
    <r>
      <rPr>
        <sz val="16"/>
        <color theme="1"/>
        <rFont val="Calibri"/>
        <family val="2"/>
      </rPr>
      <t xml:space="preserve">for </t>
    </r>
    <r>
      <rPr>
        <b/>
        <sz val="16"/>
        <color rgb="FF0070C0"/>
        <rFont val="Calibri"/>
        <family val="2"/>
      </rPr>
      <t>9th</t>
    </r>
    <r>
      <rPr>
        <sz val="16"/>
        <color theme="1"/>
        <rFont val="Calibri"/>
        <family val="2"/>
      </rPr>
      <t xml:space="preserve"> NINO character is either </t>
    </r>
    <r>
      <rPr>
        <b/>
        <sz val="16"/>
        <color rgb="FF00B050"/>
        <rFont val="Calibri"/>
        <family val="2"/>
      </rPr>
      <t>A</t>
    </r>
    <r>
      <rPr>
        <sz val="16"/>
        <color theme="1"/>
        <rFont val="Calibri"/>
        <family val="2"/>
      </rPr>
      <t xml:space="preserve">, </t>
    </r>
    <r>
      <rPr>
        <b/>
        <sz val="16"/>
        <color rgb="FF00B050"/>
        <rFont val="Calibri"/>
        <family val="2"/>
      </rPr>
      <t>B</t>
    </r>
    <r>
      <rPr>
        <sz val="16"/>
        <color theme="1"/>
        <rFont val="Calibri"/>
        <family val="2"/>
      </rPr>
      <t xml:space="preserve">, </t>
    </r>
    <r>
      <rPr>
        <b/>
        <sz val="16"/>
        <color rgb="FF00B050"/>
        <rFont val="Calibri"/>
        <family val="2"/>
      </rPr>
      <t>C</t>
    </r>
    <r>
      <rPr>
        <sz val="16"/>
        <color theme="1"/>
        <rFont val="Calibri"/>
        <family val="2"/>
      </rPr>
      <t xml:space="preserve">, </t>
    </r>
    <r>
      <rPr>
        <b/>
        <sz val="16"/>
        <color rgb="FF00B050"/>
        <rFont val="Calibri"/>
        <family val="2"/>
      </rPr>
      <t>D</t>
    </r>
  </si>
  <si>
    <r>
      <t>·</t>
    </r>
    <r>
      <rPr>
        <sz val="16"/>
        <rFont val="Times New Roman"/>
        <family val="1"/>
      </rPr>
      <t>        </t>
    </r>
    <r>
      <rPr>
        <b/>
        <u/>
        <sz val="16"/>
        <color indexed="10"/>
        <rFont val="Calibri"/>
        <family val="2"/>
      </rPr>
      <t>NO</t>
    </r>
    <r>
      <rPr>
        <sz val="16"/>
        <rFont val="Calibri"/>
        <family val="2"/>
      </rPr>
      <t xml:space="preserve"> other characters are acceptable.</t>
    </r>
  </si>
  <si>
    <t>Investor's Address Line 2
Max. 40 Characters
CONDITIONAL FIELD</t>
  </si>
  <si>
    <t>Investor's Address Line 3
Max. 40 Characters
CONDITIONAL FIELD</t>
  </si>
  <si>
    <t>Investor's Address Line 4
Max. 40 Characters
CONDITIONAL FIELD</t>
  </si>
  <si>
    <t>Investor's Address Line 5
Max. 40 Characters
CONDITIONAL FIELD</t>
  </si>
  <si>
    <t>Investor's Postcode
Max. 8 Characters
CONDITIONAL FIELD</t>
  </si>
  <si>
    <t>Investor's Date of Birth
8 Characters
CONDITIONAL FIELD</t>
  </si>
  <si>
    <t>VCT Investor's Reference Number</t>
  </si>
  <si>
    <t>Investor's Title</t>
  </si>
  <si>
    <t>Investor's Forename(s)</t>
  </si>
  <si>
    <t>Investor's Surname</t>
  </si>
  <si>
    <t>Investor's Address Lines 1 - 5</t>
  </si>
  <si>
    <t xml:space="preserve">Investor's Postcode   </t>
  </si>
  <si>
    <t>Investor's Date of Birth</t>
  </si>
  <si>
    <t>Venture Capital Trust's Name</t>
  </si>
  <si>
    <t>Venture Capital Trust Reference</t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</si>
  <si>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IS</t>
    </r>
    <r>
      <rPr>
        <sz val="16"/>
        <rFont val="Calibri"/>
        <family val="2"/>
      </rPr>
      <t xml:space="preserve"> a valid date.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</si>
  <si>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ONLY</t>
    </r>
    <r>
      <rPr>
        <sz val="16"/>
        <rFont val="Calibri"/>
        <family val="2"/>
      </rPr>
      <t xml:space="preserve"> contains numerical characters.</t>
    </r>
    <r>
      <rPr>
        <b/>
        <u/>
        <sz val="16"/>
        <color rgb="FFFF0000"/>
        <rFont val="Calibri"/>
        <family val="2"/>
      </rPr>
      <t/>
    </r>
  </si>
  <si>
    <r>
      <t>·</t>
    </r>
    <r>
      <rPr>
        <sz val="16"/>
        <rFont val="Times New Roman"/>
        <family val="1"/>
      </rPr>
      <t xml:space="preserve">         </t>
    </r>
    <r>
      <rPr>
        <b/>
        <u/>
        <sz val="16"/>
        <color rgb="FFFF0000"/>
        <rFont val="Calibri"/>
        <family val="2"/>
      </rPr>
      <t>NO</t>
    </r>
    <r>
      <rPr>
        <sz val="16"/>
        <rFont val="Calibri"/>
        <family val="2"/>
      </rPr>
      <t xml:space="preserve"> other characters are acceptable.</t>
    </r>
  </si>
  <si>
    <r>
      <t xml:space="preserve">SPREADSHEET TEMPLATE ERROR VALIDATION GUIDANCE </t>
    </r>
    <r>
      <rPr>
        <sz val="8"/>
        <rFont val="Calibri"/>
        <family val="2"/>
      </rPr>
      <t>version 2.4</t>
    </r>
  </si>
  <si>
    <t>GONE AWAY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</si>
</sst>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sz val="11"/>
      <name val="Calibri"/>
      <family val="2"/>
    </font>
    <font>
      <b/>
      <sz val="18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8"/>
      <name val="Calibri"/>
      <family val="2"/>
    </font>
    <font>
      <b/>
      <u/>
      <sz val="14"/>
      <color indexed="30"/>
      <name val="Calibri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  <font>
      <b/>
      <sz val="12"/>
      <color rgb="FFFF0000"/>
      <name val="Calibri"/>
      <family val="2"/>
    </font>
    <font>
      <b/>
      <sz val="16"/>
      <name val="Wingdings"/>
      <charset val="2"/>
    </font>
    <font>
      <sz val="14"/>
      <name val="Wingdings"/>
      <charset val="2"/>
    </font>
    <font>
      <b/>
      <sz val="16"/>
      <name val="Times New Roman"/>
      <family val="1"/>
    </font>
    <font>
      <b/>
      <u/>
      <sz val="18"/>
      <color indexed="17"/>
      <name val="Calibri"/>
      <family val="2"/>
    </font>
    <font>
      <b/>
      <sz val="18"/>
      <color indexed="17"/>
      <name val="Calibri"/>
      <family val="2"/>
    </font>
    <font>
      <b/>
      <sz val="18"/>
      <color theme="1"/>
      <name val="Calibri"/>
      <family val="2"/>
    </font>
    <font>
      <sz val="10"/>
      <color theme="0"/>
      <name val="Arial"/>
      <family val="2"/>
    </font>
    <font>
      <sz val="14"/>
      <name val="Times New Roman"/>
      <family val="1"/>
    </font>
    <font>
      <sz val="14"/>
      <name val="Calibri"/>
      <family val="2"/>
    </font>
    <font>
      <b/>
      <sz val="14"/>
      <color theme="8"/>
      <name val="Calibri"/>
      <family val="2"/>
    </font>
    <font>
      <vertAlign val="superscript"/>
      <sz val="14"/>
      <name val="Calibri"/>
      <family val="2"/>
    </font>
    <font>
      <sz val="14"/>
      <color indexed="8"/>
      <name val="Calibri"/>
      <family val="2"/>
    </font>
    <font>
      <b/>
      <u/>
      <sz val="14"/>
      <color indexed="10"/>
      <name val="Calibri"/>
      <family val="2"/>
    </font>
    <font>
      <b/>
      <u/>
      <sz val="14"/>
      <color indexed="17"/>
      <name val="Calibri"/>
      <family val="2"/>
    </font>
    <font>
      <b/>
      <u/>
      <sz val="14"/>
      <color indexed="57"/>
      <name val="Calibri"/>
      <family val="2"/>
    </font>
    <font>
      <b/>
      <u/>
      <sz val="14"/>
      <color rgb="FFFF0000"/>
      <name val="Calibri"/>
      <family val="2"/>
    </font>
    <font>
      <b/>
      <sz val="14"/>
      <color rgb="FFFF0000"/>
      <name val="Calibri"/>
      <family val="2"/>
    </font>
    <font>
      <b/>
      <u/>
      <sz val="22"/>
      <name val="Calibri"/>
      <family val="2"/>
    </font>
    <font>
      <b/>
      <u/>
      <sz val="16"/>
      <color rgb="FF0070C0"/>
      <name val="Calibri"/>
      <family val="2"/>
    </font>
    <font>
      <sz val="16"/>
      <name val="Arial"/>
      <family val="2"/>
    </font>
    <font>
      <sz val="16"/>
      <name val="Calibri"/>
      <family val="2"/>
    </font>
    <font>
      <sz val="16"/>
      <name val="Symbol"/>
      <family val="1"/>
      <charset val="2"/>
    </font>
    <font>
      <sz val="16"/>
      <name val="Times New Roman"/>
      <family val="1"/>
    </font>
    <font>
      <b/>
      <sz val="16"/>
      <name val="Calibri"/>
      <family val="2"/>
    </font>
    <font>
      <b/>
      <sz val="16"/>
      <color rgb="FFFF0000"/>
      <name val="Calibri"/>
      <family val="2"/>
    </font>
    <font>
      <b/>
      <u/>
      <sz val="16"/>
      <color indexed="10"/>
      <name val="Calibri"/>
      <family val="2"/>
    </font>
    <font>
      <b/>
      <sz val="16"/>
      <color indexed="30"/>
      <name val="Calibri"/>
      <family val="2"/>
    </font>
    <font>
      <b/>
      <u/>
      <sz val="16"/>
      <color rgb="FF00B050"/>
      <name val="Calibri"/>
      <family val="2"/>
    </font>
    <font>
      <sz val="16"/>
      <color theme="1"/>
      <name val="Calibri"/>
      <family val="2"/>
    </font>
    <font>
      <b/>
      <sz val="10"/>
      <name val="Arial"/>
      <family val="2"/>
    </font>
    <font>
      <b/>
      <u/>
      <sz val="16"/>
      <color rgb="FFFF0000"/>
      <name val="Calibri"/>
      <family val="2"/>
    </font>
    <font>
      <b/>
      <u/>
      <sz val="18"/>
      <color theme="0"/>
      <name val="Calibri"/>
      <family val="2"/>
    </font>
    <font>
      <b/>
      <sz val="16"/>
      <color rgb="FF00B050"/>
      <name val="Calibri"/>
      <family val="2"/>
    </font>
    <font>
      <b/>
      <sz val="16"/>
      <color indexed="10"/>
      <name val="Calibri"/>
      <family val="2"/>
    </font>
    <font>
      <sz val="16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6"/>
      <color rgb="FF0070C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3">
    <xf numFmtId="0" fontId="0" fillId="0" borderId="0" xfId="0"/>
    <xf numFmtId="49" fontId="0" fillId="0" borderId="0" xfId="0" applyNumberFormat="1" applyAlignment="1">
      <alignment horizontal="left"/>
    </xf>
    <xf numFmtId="49" fontId="0" fillId="0" borderId="0" xfId="0" applyNumberFormat="1"/>
    <xf numFmtId="49" fontId="3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 indent="4"/>
    </xf>
    <xf numFmtId="49" fontId="12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 applyProtection="1">
      <alignment horizontal="left" wrapText="1"/>
      <protection locked="0"/>
    </xf>
    <xf numFmtId="0" fontId="11" fillId="4" borderId="3" xfId="0" applyNumberFormat="1" applyFont="1" applyFill="1" applyBorder="1" applyAlignment="1" applyProtection="1">
      <alignment horizontal="left" vertical="top" wrapText="1"/>
      <protection hidden="1"/>
    </xf>
    <xf numFmtId="49" fontId="2" fillId="0" borderId="3" xfId="0" applyNumberFormat="1" applyFont="1" applyBorder="1" applyAlignment="1" applyProtection="1">
      <alignment horizontal="left" wrapText="1"/>
      <protection locked="0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11" fillId="4" borderId="5" xfId="0" applyNumberFormat="1" applyFont="1" applyFill="1" applyBorder="1" applyAlignment="1" applyProtection="1">
      <alignment horizontal="left" vertical="top" wrapText="1" indent="15"/>
      <protection hidden="1"/>
    </xf>
    <xf numFmtId="0" fontId="11" fillId="4" borderId="5" xfId="0" applyNumberFormat="1" applyFont="1" applyFill="1" applyBorder="1" applyAlignment="1" applyProtection="1">
      <alignment horizontal="left" vertical="top" wrapText="1"/>
      <protection hidden="1"/>
    </xf>
    <xf numFmtId="0" fontId="11" fillId="4" borderId="5" xfId="0" applyFont="1" applyFill="1" applyBorder="1" applyAlignment="1" applyProtection="1">
      <alignment horizontal="left" vertical="top" wrapText="1"/>
      <protection hidden="1"/>
    </xf>
    <xf numFmtId="49" fontId="2" fillId="0" borderId="0" xfId="1" applyNumberFormat="1" applyFont="1" applyBorder="1" applyAlignment="1" applyProtection="1">
      <alignment horizontal="left" wrapText="1"/>
      <protection locked="0"/>
    </xf>
    <xf numFmtId="49" fontId="13" fillId="0" borderId="0" xfId="0" applyNumberFormat="1" applyFont="1" applyAlignment="1">
      <alignment horizontal="left" vertical="center" indent="4"/>
    </xf>
    <xf numFmtId="0" fontId="19" fillId="4" borderId="0" xfId="0" applyNumberFormat="1" applyFont="1" applyFill="1" applyAlignment="1">
      <alignment horizontal="left"/>
    </xf>
    <xf numFmtId="49" fontId="14" fillId="0" borderId="0" xfId="0" applyNumberFormat="1" applyFont="1" applyAlignment="1">
      <alignment horizontal="left" vertical="center" indent="4"/>
    </xf>
    <xf numFmtId="49" fontId="6" fillId="0" borderId="0" xfId="0" applyNumberFormat="1" applyFont="1" applyAlignment="1">
      <alignment horizontal="left" vertical="center" indent="4"/>
    </xf>
    <xf numFmtId="49" fontId="14" fillId="0" borderId="0" xfId="0" applyNumberFormat="1" applyFont="1" applyFill="1" applyAlignment="1">
      <alignment horizontal="left" vertical="center" indent="4"/>
    </xf>
    <xf numFmtId="49" fontId="21" fillId="0" borderId="0" xfId="0" applyNumberFormat="1" applyFont="1" applyAlignment="1">
      <alignment horizontal="left" vertical="center" indent="4"/>
    </xf>
    <xf numFmtId="49" fontId="30" fillId="0" borderId="0" xfId="0" applyNumberFormat="1" applyFont="1" applyAlignment="1">
      <alignment horizontal="left" vertical="center"/>
    </xf>
    <xf numFmtId="49" fontId="31" fillId="0" borderId="0" xfId="0" applyNumberFormat="1" applyFont="1" applyAlignment="1">
      <alignment horizontal="left" vertical="center"/>
    </xf>
    <xf numFmtId="49" fontId="32" fillId="0" borderId="0" xfId="0" applyNumberFormat="1" applyFont="1"/>
    <xf numFmtId="49" fontId="33" fillId="0" borderId="0" xfId="0" applyNumberFormat="1" applyFont="1" applyAlignment="1">
      <alignment horizontal="left" vertical="center"/>
    </xf>
    <xf numFmtId="49" fontId="34" fillId="0" borderId="0" xfId="0" applyNumberFormat="1" applyFont="1" applyAlignment="1">
      <alignment horizontal="left" vertical="center" indent="4"/>
    </xf>
    <xf numFmtId="49" fontId="37" fillId="0" borderId="0" xfId="0" applyNumberFormat="1" applyFont="1" applyAlignment="1">
      <alignment horizontal="left" vertical="center"/>
    </xf>
    <xf numFmtId="49" fontId="36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19" fillId="0" borderId="0" xfId="0" applyNumberFormat="1" applyFont="1" applyAlignment="1">
      <alignment horizontal="left"/>
    </xf>
    <xf numFmtId="0" fontId="44" fillId="0" borderId="0" xfId="0" applyNumberFormat="1" applyFont="1" applyAlignment="1">
      <alignment horizontal="left" vertical="center"/>
    </xf>
    <xf numFmtId="0" fontId="19" fillId="0" borderId="0" xfId="0" applyNumberFormat="1" applyFont="1"/>
    <xf numFmtId="0" fontId="42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42" fillId="2" borderId="2" xfId="0" applyNumberFormat="1" applyFont="1" applyFill="1" applyBorder="1" applyAlignment="1" applyProtection="1">
      <alignment horizontal="center" vertical="center" wrapText="1"/>
      <protection hidden="1"/>
    </xf>
    <xf numFmtId="49" fontId="2" fillId="3" borderId="0" xfId="0" applyNumberFormat="1" applyFont="1" applyFill="1" applyBorder="1" applyAlignment="1" applyProtection="1">
      <alignment horizontal="left" wrapText="1"/>
      <protection locked="0"/>
    </xf>
    <xf numFmtId="49" fontId="2" fillId="0" borderId="0" xfId="0" applyNumberFormat="1" applyFont="1" applyFill="1" applyProtection="1">
      <protection locked="0"/>
    </xf>
    <xf numFmtId="0" fontId="11" fillId="0" borderId="6" xfId="0" applyNumberFormat="1" applyFont="1" applyFill="1" applyBorder="1" applyAlignment="1" applyProtection="1">
      <alignment horizontal="left" vertical="top"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1" fontId="2" fillId="0" borderId="0" xfId="0" applyNumberFormat="1" applyFont="1" applyBorder="1" applyAlignment="1" applyProtection="1">
      <alignment horizontal="left" wrapText="1"/>
      <protection locked="0"/>
    </xf>
  </cellXfs>
  <cellStyles count="2">
    <cellStyle name="Hyperlink" xfId="1" builtinId="8"/>
    <cellStyle name="Normal" xfId="0" builtinId="0"/>
  </cellStyles>
  <dxfs count="27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FAFA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1704975</xdr:colOff>
      <xdr:row>0</xdr:row>
      <xdr:rowOff>1000125</xdr:rowOff>
    </xdr:to>
    <xdr:pic>
      <xdr:nvPicPr>
        <xdr:cNvPr id="1959" name="Pictur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049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123825</xdr:colOff>
      <xdr:row>0</xdr:row>
      <xdr:rowOff>1438275</xdr:rowOff>
    </xdr:from>
    <xdr:to>
      <xdr:col>0</xdr:col>
      <xdr:colOff>2700338</xdr:colOff>
      <xdr:row>0</xdr:row>
      <xdr:rowOff>3381375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23825" y="1438275"/>
          <a:ext cx="2576513" cy="194310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Venture Capital Trust Reference</a:t>
          </a:r>
        </a:p>
        <a:p>
          <a:r>
            <a:rPr lang="en-GB" sz="900" b="1" u="sng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complete Row 3 for Column A  </a:t>
          </a:r>
          <a:endParaRPr lang="en-GB" sz="900" b="1">
            <a:solidFill>
              <a:schemeClr val="tx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complete any other rows for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Column A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full venture capital trust (VCT) reference (including sub reference) provided to you by HMRC for the purposes of submitting your return of information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Reference format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be: VNNNN/NN 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e.g. V1234/01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Your reference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start with a V</a:t>
          </a:r>
        </a:p>
      </xdr:txBody>
    </xdr:sp>
    <xdr:clientData/>
  </xdr:twoCellAnchor>
  <xdr:twoCellAnchor>
    <xdr:from>
      <xdr:col>1</xdr:col>
      <xdr:colOff>495301</xdr:colOff>
      <xdr:row>0</xdr:row>
      <xdr:rowOff>2095500</xdr:rowOff>
    </xdr:from>
    <xdr:to>
      <xdr:col>1</xdr:col>
      <xdr:colOff>4210051</xdr:colOff>
      <xdr:row>0</xdr:row>
      <xdr:rowOff>3381375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276601" y="2095500"/>
          <a:ext cx="3714750" cy="1285875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Venture Capital Trust's Name</a:t>
          </a: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complete Row 3 for Column B  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complete any other rows for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Column B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Insert the name of the Venture Capital Trust (VCT)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insert the name of the individual who provided the VCT information here</a:t>
          </a:r>
        </a:p>
      </xdr:txBody>
    </xdr:sp>
    <xdr:clientData/>
  </xdr:twoCellAnchor>
  <xdr:twoCellAnchor>
    <xdr:from>
      <xdr:col>2</xdr:col>
      <xdr:colOff>142876</xdr:colOff>
      <xdr:row>0</xdr:row>
      <xdr:rowOff>1314449</xdr:rowOff>
    </xdr:from>
    <xdr:to>
      <xdr:col>2</xdr:col>
      <xdr:colOff>1571625</xdr:colOff>
      <xdr:row>0</xdr:row>
      <xdr:rowOff>3381374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639051" y="1314449"/>
          <a:ext cx="1428749" cy="2066925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Tax Year</a:t>
          </a: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complete Row 3 for Column C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complete any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other rows for Column C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Year format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be: YYYY e.g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. 2019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Insert the latter year in relation to your reported tax year e.g. 2018/2019 tax year period would be 2019</a:t>
          </a:r>
        </a:p>
      </xdr:txBody>
    </xdr:sp>
    <xdr:clientData/>
  </xdr:twoCellAnchor>
  <xdr:twoCellAnchor>
    <xdr:from>
      <xdr:col>3</xdr:col>
      <xdr:colOff>276225</xdr:colOff>
      <xdr:row>0</xdr:row>
      <xdr:rowOff>1666875</xdr:rowOff>
    </xdr:from>
    <xdr:to>
      <xdr:col>3</xdr:col>
      <xdr:colOff>1905000</xdr:colOff>
      <xdr:row>0</xdr:row>
      <xdr:rowOff>3381375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486900" y="1666875"/>
          <a:ext cx="1628775" cy="171450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VCT Investor's Reference Number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reference you use to identify the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Data entries such as 'Ditto', 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'Not Known' or 'See Above'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4</xdr:col>
      <xdr:colOff>200025</xdr:colOff>
      <xdr:row>0</xdr:row>
      <xdr:rowOff>1028700</xdr:rowOff>
    </xdr:from>
    <xdr:to>
      <xdr:col>4</xdr:col>
      <xdr:colOff>1524000</xdr:colOff>
      <xdr:row>0</xdr:row>
      <xdr:rowOff>3381374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591925" y="1028700"/>
          <a:ext cx="1323975" cy="2352674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Title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appropriate title of the reported investor e.g. Mr, Mrs, Doctor etc.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Abbreviations are acceptable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Data entries such as 'Ditto', 'Not Known' or 'See Above'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5</xdr:col>
      <xdr:colOff>200025</xdr:colOff>
      <xdr:row>0</xdr:row>
      <xdr:rowOff>1952625</xdr:rowOff>
    </xdr:from>
    <xdr:to>
      <xdr:col>5</xdr:col>
      <xdr:colOff>3505200</xdr:colOff>
      <xdr:row>0</xdr:row>
      <xdr:rowOff>3381374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3173075" y="1952625"/>
          <a:ext cx="3305175" cy="142874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Forename(s)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full forename(s) of the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If applicable include middle names/initials with appropriate spacing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Data entries such as 'Ditto', 'Not Known' or 'See Above'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6</xdr:col>
      <xdr:colOff>209550</xdr:colOff>
      <xdr:row>0</xdr:row>
      <xdr:rowOff>2333625</xdr:rowOff>
    </xdr:from>
    <xdr:to>
      <xdr:col>6</xdr:col>
      <xdr:colOff>3505200</xdr:colOff>
      <xdr:row>0</xdr:row>
      <xdr:rowOff>3381375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6897350" y="2333625"/>
          <a:ext cx="3295650" cy="104775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Surname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full surname of the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Data entries such as 'Ditto', 'Not Known' or 'See Above'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7</xdr:col>
      <xdr:colOff>114299</xdr:colOff>
      <xdr:row>0</xdr:row>
      <xdr:rowOff>495300</xdr:rowOff>
    </xdr:from>
    <xdr:to>
      <xdr:col>7</xdr:col>
      <xdr:colOff>1800225</xdr:colOff>
      <xdr:row>0</xdr:row>
      <xdr:rowOff>3381374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516849" y="495300"/>
          <a:ext cx="1685926" cy="2886074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National Insurance Number (NINO)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Insert the reported investor's national insurance number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Format </a:t>
          </a:r>
          <a:r>
            <a:rPr lang="en-GB" sz="900" b="1" u="sng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be:</a:t>
          </a:r>
          <a:endParaRPr lang="en-GB" sz="900">
            <a:solidFill>
              <a:schemeClr val="tx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AANNNNNNA or AANNNNNN</a:t>
          </a:r>
          <a:endParaRPr lang="en-GB" sz="900" b="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e.g. QQ123456A or QQ123456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you </a:t>
          </a:r>
          <a:r>
            <a:rPr lang="en-GB" sz="900" b="1" u="none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 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know the final NINO character (</a:t>
          </a:r>
          <a:r>
            <a:rPr lang="en-GB" sz="9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A-D) you can leave this character </a:t>
          </a:r>
          <a:r>
            <a:rPr lang="en-GB" sz="900" b="1" u="sng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  <a:endParaRPr lang="en-GB" sz="900">
            <a:solidFill>
              <a:schemeClr val="tx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include</a:t>
          </a:r>
          <a:r>
            <a:rPr lang="en-GB" sz="9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Spaces or Dividers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emporary NINOs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</a:t>
          </a:r>
          <a:r>
            <a:rPr lang="en-GB" sz="900" b="1" u="none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lang="en-GB" sz="9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known or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 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applicable leave </a:t>
          </a:r>
          <a:r>
            <a:rPr lang="en-GB" sz="900" b="1" u="sng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  <a:endParaRPr lang="en-GB" sz="900">
            <a:solidFill>
              <a:schemeClr val="tx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266700</xdr:colOff>
      <xdr:row>0</xdr:row>
      <xdr:rowOff>395288</xdr:rowOff>
    </xdr:from>
    <xdr:to>
      <xdr:col>8</xdr:col>
      <xdr:colOff>3719511</xdr:colOff>
      <xdr:row>0</xdr:row>
      <xdr:rowOff>3381375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4331613" y="395288"/>
          <a:ext cx="3452811" cy="2986087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i="0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Address Line 1</a:t>
          </a:r>
        </a:p>
        <a:p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i="0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 i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be completed for every reported investor</a:t>
          </a: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Insert the first line of the permanent residential  address of the reported investor</a:t>
          </a: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i="0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 include any address other than the permanent residential address of the reported investor detailed in </a:t>
          </a:r>
          <a:r>
            <a:rPr lang="en-GB" sz="900" b="1" i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Columns F - H </a:t>
          </a: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i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Care of (C/O) addresses 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i="0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i="0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 include UK postcodes here</a:t>
          </a: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i="0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 include </a:t>
          </a:r>
          <a:r>
            <a:rPr lang="en-GB" sz="900" b="1" i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Carriage Returns or any Line Breaks 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in the address</a:t>
          </a: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Data entries such as </a:t>
          </a:r>
          <a:r>
            <a:rPr lang="en-GB" sz="900" b="1" i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'Ditto', 'Not Known' or 'See Above' 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i="0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 i="0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 name of the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be at the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end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of the address provided</a:t>
          </a:r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 i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285750</xdr:colOff>
      <xdr:row>0</xdr:row>
      <xdr:rowOff>628650</xdr:rowOff>
    </xdr:from>
    <xdr:to>
      <xdr:col>9</xdr:col>
      <xdr:colOff>3419475</xdr:colOff>
      <xdr:row>0</xdr:row>
      <xdr:rowOff>3381375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26317575" y="628650"/>
          <a:ext cx="3133725" cy="2752725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Address Line 2</a:t>
          </a: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to be completed if you require 2 or more fields to supply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the address of the reported investor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include any address other than the permanent residential address of the reported investor detailed in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Columns F - H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UK postcodes here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includ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e Carriage Returns or any Line Breaks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 the address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Data entries such as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'Ditto', 'Not Known' or 'See Above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'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 name of the 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at the end of the address provided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If </a:t>
          </a:r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required leave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10</xdr:col>
      <xdr:colOff>285750</xdr:colOff>
      <xdr:row>0</xdr:row>
      <xdr:rowOff>619125</xdr:rowOff>
    </xdr:from>
    <xdr:to>
      <xdr:col>10</xdr:col>
      <xdr:colOff>3419475</xdr:colOff>
      <xdr:row>0</xdr:row>
      <xdr:rowOff>3381376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30032325" y="619125"/>
          <a:ext cx="3133725" cy="2762251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Address Line 3</a:t>
          </a:r>
        </a:p>
        <a:p>
          <a:r>
            <a:rPr lang="en-GB" sz="900" b="1" u="sng">
              <a:solidFill>
                <a:srgbClr val="00B050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to be completed if you require 3 or more fields to supply the address of the reported investor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any address other than the permanent residential address of the reported investor detailed in Columns F - 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UK postcodes here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Carriage Returns or any Line Breaks in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 name of the 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at the end of the address provided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required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11</xdr:col>
      <xdr:colOff>304800</xdr:colOff>
      <xdr:row>0</xdr:row>
      <xdr:rowOff>609599</xdr:rowOff>
    </xdr:from>
    <xdr:to>
      <xdr:col>11</xdr:col>
      <xdr:colOff>3419475</xdr:colOff>
      <xdr:row>0</xdr:row>
      <xdr:rowOff>3381374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33766125" y="609599"/>
          <a:ext cx="3114675" cy="2771775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Address Line 4</a:t>
          </a:r>
        </a:p>
        <a:p>
          <a:r>
            <a:rPr lang="en-GB" sz="900" b="1" u="sng">
              <a:solidFill>
                <a:srgbClr val="00B050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to be completed if you require 4 or more fields to supply the address of the reported investor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any address other than the permanent residential address of the reported investor detailed in Columns F - 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UK postcodes here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Carriage Returns or any Line Breaks in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 name of the 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at the end of the address provided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required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12</xdr:col>
      <xdr:colOff>295275</xdr:colOff>
      <xdr:row>0</xdr:row>
      <xdr:rowOff>590550</xdr:rowOff>
    </xdr:from>
    <xdr:to>
      <xdr:col>12</xdr:col>
      <xdr:colOff>3419475</xdr:colOff>
      <xdr:row>0</xdr:row>
      <xdr:rowOff>3381375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37471350" y="590550"/>
          <a:ext cx="3124200" cy="2790825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Address Line 5</a:t>
          </a:r>
        </a:p>
        <a:p>
          <a:r>
            <a:rPr lang="en-GB" sz="900" b="1" u="sng">
              <a:solidFill>
                <a:srgbClr val="00B050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to be completed if you require 5  fields to supply the address of the reported investor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any address other than the permanent residential address of the reported investor detailed in Columns F - 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UK postcodes here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Carriage Returns or any Line Breaks in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 name of the 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at the end of the address provided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required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13</xdr:col>
      <xdr:colOff>123825</xdr:colOff>
      <xdr:row>0</xdr:row>
      <xdr:rowOff>733425</xdr:rowOff>
    </xdr:from>
    <xdr:to>
      <xdr:col>13</xdr:col>
      <xdr:colOff>1657350</xdr:colOff>
      <xdr:row>0</xdr:row>
      <xdr:rowOff>3381375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41014650" y="733425"/>
          <a:ext cx="1533525" cy="264795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Postcode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For UK addresses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postcodes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provided </a:t>
          </a:r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separate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from the address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For NON-UK addresses </a:t>
          </a: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insert the postcode here if it does </a:t>
          </a:r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exceed the maximum 8 character length, otherwise provide NON-UK postcode in the address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insert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postcodes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Data entries other than postcodes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14</xdr:col>
      <xdr:colOff>142876</xdr:colOff>
      <xdr:row>0</xdr:row>
      <xdr:rowOff>1552575</xdr:rowOff>
    </xdr:from>
    <xdr:to>
      <xdr:col>14</xdr:col>
      <xdr:colOff>1509714</xdr:colOff>
      <xdr:row>0</xdr:row>
      <xdr:rowOff>3381374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46024801" y="1552575"/>
          <a:ext cx="1366838" cy="182879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Investor's Date of Birth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Insert the reported investor's date of birth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Format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be: DDMMYYYY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e.g. 03081966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include Spaces or Dividers 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known leave </a:t>
          </a:r>
          <a:r>
            <a:rPr lang="en-GB" sz="900" b="1" u="sng">
              <a:solidFill>
                <a:srgbClr val="00B050"/>
              </a:solidFill>
              <a:latin typeface="Arial" panose="020B0604020202020204" pitchFamily="34" charset="0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15</xdr:col>
      <xdr:colOff>114300</xdr:colOff>
      <xdr:row>0</xdr:row>
      <xdr:rowOff>742949</xdr:rowOff>
    </xdr:from>
    <xdr:to>
      <xdr:col>15</xdr:col>
      <xdr:colOff>1657349</xdr:colOff>
      <xdr:row>0</xdr:row>
      <xdr:rowOff>3381374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44500800" y="742949"/>
          <a:ext cx="1543049" cy="2638425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Amount Paid for Shares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investor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Insert the amount paid in respect of eligible shares subscribed for within the reported tax year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Values MUST be reported in numerical format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to the nearest whole pound and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reported to decimal places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e.g. report 54.56 as 55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include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Commas, Spaces, Currency or Minus</a:t>
          </a:r>
          <a:r>
            <a:rPr lang="en-GB" sz="900" b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Symbols</a:t>
          </a:r>
        </a:p>
      </xdr:txBody>
    </xdr:sp>
    <xdr:clientData/>
  </xdr:twoCellAnchor>
  <xdr:twoCellAnchor>
    <xdr:from>
      <xdr:col>16</xdr:col>
      <xdr:colOff>142875</xdr:colOff>
      <xdr:row>0</xdr:row>
      <xdr:rowOff>1133475</xdr:rowOff>
    </xdr:from>
    <xdr:to>
      <xdr:col>16</xdr:col>
      <xdr:colOff>1571625</xdr:colOff>
      <xdr:row>0</xdr:row>
      <xdr:rowOff>3381374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46310550" y="1133475"/>
          <a:ext cx="1428750" cy="224789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Payment Date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investor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date the payment was made within the reported tax year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Format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be: DDMMYYYY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e.g. 03082019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include Spaces or Dividers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1095375</xdr:colOff>
      <xdr:row>4</xdr:row>
      <xdr:rowOff>95250</xdr:rowOff>
    </xdr:to>
    <xdr:pic>
      <xdr:nvPicPr>
        <xdr:cNvPr id="2617" name="Picture 3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049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Data"/>
  <dimension ref="A1:R3"/>
  <sheetViews>
    <sheetView tabSelected="1" workbookViewId="0">
      <pane ySplit="2" topLeftCell="A3" activePane="bottomLeft" state="frozen"/>
      <selection pane="bottomLeft" activeCell="A3" sqref="A3"/>
    </sheetView>
  </sheetViews>
  <sheetFormatPr defaultColWidth="0" defaultRowHeight="14.25" x14ac:dyDescent="0.2"/>
  <cols>
    <col min="1" max="1" width="41.7109375" style="37" customWidth="1"/>
    <col min="2" max="2" width="70.7109375" style="37" customWidth="1"/>
    <col min="3" max="3" width="25.7109375" style="37" customWidth="1"/>
    <col min="4" max="4" width="32.7109375" style="9" customWidth="1"/>
    <col min="5" max="5" width="25.7109375" style="9" customWidth="1"/>
    <col min="6" max="7" width="55.7109375" style="9" customWidth="1"/>
    <col min="8" max="8" width="28.7109375" style="9" customWidth="1"/>
    <col min="9" max="13" width="55.7109375" style="9" customWidth="1"/>
    <col min="14" max="14" width="26.7109375" style="9" customWidth="1"/>
    <col min="15" max="15" width="25.7109375" style="9" customWidth="1"/>
    <col min="16" max="16" width="26.7109375" style="42" customWidth="1"/>
    <col min="17" max="17" width="25.7109375" style="11" customWidth="1"/>
    <col min="18" max="16384" width="9.140625" style="38" hidden="1"/>
  </cols>
  <sheetData>
    <row r="1" spans="1:18" s="40" customFormat="1" ht="267" customHeight="1" thickBot="1" x14ac:dyDescent="0.25">
      <c r="A1" s="14" t="e">
        <f t="array" aca="1" ref="A1" ca="1">"Error Count: "&amp;SUM(IF(ISBLANK(A.),0,IF((LEN(A.)&lt;&gt;8)+(ISERROR(SEARCH(LEFT(A.),"V")))+(1-(ISNUMBER(VALUE(MID(A.,2,1)))))+(1-(ISNUMBER(VALUE(MID(A.,3,1)))))+(1-(ISNUMBER(VALUE(MID(A.,4,1)))))+(1-(ISNUMBER(VALUE(MID(A.,5,1)))))+(MID(A.,6,1)&lt;&gt;"/")+(1-(ISNUMBER(VALUE(MID(A.,7,1)))))+(1-(ISNUMBER(VALUE(MID(A.,8,1)))))+ (1-(ISERROR(SEARCH("~~", A.))))+ (1-(ISERROR(SEARCH("~?", A.))))+ (1-(ISERROR(SEARCH("~*", A.)))),1,0)))&amp;CHAR(10)&amp;"1st Error Row: "&amp;SMALL(IF(ISBLANK(A.),FALSE,IF((SIGN(LEN(A.)&lt;&gt;8)+(ISERROR(SEARCH(LEFT(A.),"V")))+(1-(ISNUMBER(VALUE(MID(A.,2,1)))))+(1-(ISNUMBER(VALUE(MID(A.,3,1)))))+(1-(ISNUMBER(VALUE(MID(A.,4,1)))))+(1-(ISNUMBER(VALUE(MID(A.,5,1)))))+(MID(A.,6,1)&lt;&gt;"/")+(1-(ISNUMBER(VALUE(MID(A.,7,1)))))+(1-(ISNUMBER(VALUE(MID(A.,8,1)))))+ (1-(ISERROR(SEARCH("~~", A.))))+ (1-(ISERROR(SEARCH("~?", A.))))+ (1-(ISERROR(SEARCH("~*", A.))))),ROW(A.),FALSE)),1)</f>
        <v>#NUM!</v>
      </c>
      <c r="B1" s="15" t="e">
        <f t="array" aca="1" ref="B1" ca="1">"Error Count: "&amp;SUM(IF(ISBLANK(B.),0, IF((LEN(B.)&gt;50) + (TRIM(B.)="SEE ABOVE") + (TRIM(B.)="SEE LINE ABOVE") + (TRIM(B.)="N/K") + (TRIM(B.)="U/K")+ (TRIM(B.)="NOT APPLICABLE") + (TRIM(B.)="N/A")+ (TRIM(B.)="DITTO") + (TRIM(B.)="NOT KNOWN") + (TRIM(B.)="UNKNOWN"),1,0))) &amp; CHAR(10) &amp; "1st Error Row: " &amp; SMALL(IF(ISBLANK(B.),FALSE,IF((SIGN(LEN(B.)&gt;50) + (TRIM(B.)="SEE ABOVE") + (TRIM(B.)="SEE LINE ABOVE") + (TRIM(B.)="N/K") + (TRIM(B.)="U/K")+ (TRIM(B.)="NOT APPLICABLE") + (TRIM(B.)="N/A") + (TRIM(B.)="DITTO") + (TRIM(B.)="NOT KNOWN") + (TRIM(B.)="UNKNOWN")),ROW(B.),FALSE)),1)</f>
        <v>#NUM!</v>
      </c>
      <c r="C1" s="15" t="e">
        <f t="array" aca="1" ref="C1" ca="1">"Error Count: "&amp;SUM(IF(ISBLANK(C.),0,IF((LEN(C.)&lt;&gt;4)+(ISERROR(SEARCH(LEFT(C.,2),"20")))+(1-(ISNUMBER(VALUE(MID(C.,3,1)))))+(1-(ISNUMBER(VALUE(MID(C.,4,1)))))+ (1-(ISERROR(SEARCH("~~", C.))))+ (1-(ISERROR(SEARCH("~?", C.))))+ (1-(ISERROR(SEARCH("~*", C.)))),1,0)))&amp;CHAR(10)&amp;"1st Error Row: "&amp;SMALL(IF(ISBLANK(C.),FALSE,IF((SIGN(LEN(C.)&lt;&gt;4)+(ISERROR(SEARCH(LEFT(C.,2),"20")))+(1-(ISNUMBER(VALUE(MID(C.,3,1)))))+(1-(ISNUMBER(VALUE(MID(C.,4,1)))))+ (1-(ISERROR(SEARCH("~~", C.))))+ (1-(ISERROR(SEARCH("~?", C.))))+ (1-(ISERROR(SEARCH("~*", C.))))),ROW(C.),FALSE)),1)</f>
        <v>#NUM!</v>
      </c>
      <c r="D1" s="15" t="e">
        <f t="array" aca="1" ref="D1" ca="1">"Error Count: "&amp;SUM(IF(ISBLANK(D.),0,IF((LEN(D.)&gt;20)+ (TRIM(D.)="SEE ABOVE") + (TRIM(D.)="SEE LINE ABOVE") + (TRIM(D.)="N/K") + (TRIM(D.)="U/K")+ (TRIM(D.)="NOT APPLICABLE") + (TRIM(D.)="N/A")+ (TRIM(D.)="DITTO") + (TRIM(D.)="NOT KNOWN") + (TRIM(D.)="UNKNOWN"),1,0))) &amp; CHAR(10) &amp; "1st Error Row: "&amp;SMALL(IF(ISBLANK(D.),FALSE, IF((SIGN(LEN(D.)&gt;20)+ (TRIM(D.)="SEE ABOVE") + (TRIM(D.)="SEE LINE ABOVE") + (TRIM(D.)="N/K") + (TRIM(D.)="U/K")+ (TRIM(D.)="NOT APPLICABLE") + (TRIM(D.)="N/A") + (TRIM(D.)="DITTO") + (TRIM(D.)="NOT KNOWN") + (TRIM(D.)="UNKNOWN")),ROW(D.),FALSE)),1)</f>
        <v>#NUM!</v>
      </c>
      <c r="E1" s="16" t="e">
        <f t="array" aca="1" ref="E1" ca="1">"Error Count: "&amp;SUM(IF(ISBLANK(E.),0, IF((LEN(E.)&gt;10) + (TRIM(E.)="SEE ABOVE") + (TRIM(E.)="SEE LINE ABOVE") + (TRIM(E.)="N/K") + (TRIM(E.)="U/K")+ (TRIM(E.)="NOT APPLICABLE") + (TRIM(E.)="N/A")+ (TRIM(E.)="DITTO") + (TRIM(E.)="NOT KNOWN") + (TRIM(E.)="UNKNOWN"),1,0))) &amp; CHAR(10) &amp; "1st Error Row: " &amp; SMALL(IF(ISBLANK(E.),FALSE,IF((SIGN(LEN(E.)&gt;10) + (TRIM(E.)="SEE ABOVE") + (TRIM(E.)="SEE LINE ABOVE") + (TRIM(E.)="N/K") + (TRIM(E.)="U/K")+ (TRIM(E.)="NOT APPLICABLE") + (TRIM(E.)="N/A")+ (TRIM(E.)="DITTO") + (TRIM(E.)="NOT KNOWN") + (TRIM(E.)="UNKNOWN")),ROW(E.),FALSE)),1)</f>
        <v>#NUM!</v>
      </c>
      <c r="F1" s="15" t="e">
        <f t="array" aca="1" ref="F1" ca="1">"Error Count: "&amp;SUM(IF(ISBLANK(F.),0, IF((LEN(F.)&gt;50) + (TRIM(F.)="SEE ABOVE") + (TRIM(F.)="SEE LINE ABOVE") + (TRIM(F.)="N/K") + (TRIM(F.)="U/K")+ (TRIM(F.)="NOT APPLICABLE") + (TRIM(F.)="N/A")+ (TRIM(F.)="DITTO") + (TRIM(F.)="NOT KNOWN") + (TRIM(F.)="UNKNOWN"),1,0))) &amp; CHAR(10) &amp; "1st Error Row: " &amp; SMALL(IF(ISBLANK(F.),FALSE,IF((SIGN(LEN(F.)&gt;50) + (TRIM(F.)="SEE ABOVE") + (TRIM(F.)="SEE LINE ABOVE") + (TRIM(F.)="N/K") + (TRIM(F.)="U/K")+ (TRIM(F.)="NOT APPLICABLE") + (TRIM(F.)="N/A")+ (TRIM(F.)="DITTO") + (TRIM(F.)="NOT KNOWN") + (TRIM(F.)="UNKNOWN")),ROW(F.),FALSE)),1)</f>
        <v>#NUM!</v>
      </c>
      <c r="G1" s="15" t="e">
        <f t="array" aca="1" ref="G1" ca="1">"Error Count: "&amp;SUM(IF(ISBLANK(G.),0, IF((LEN(G.)&gt;50) + (TRIM(G.)="SEE ABOVE") + (TRIM(G.)="SEE LINE ABOVE") + (TRIM(G.)="N/K") + (TRIM(G.)="U/K")+ (TRIM(G.)="NOT APPLICABLE") + (TRIM(G.)="N/A")+ (TRIM(G.)="DITTO") + (TRIM(G.)="NOT KNOWN") + (TRIM(G.)="UNKNOWN"),1,0))) &amp; CHAR(10) &amp; "1st Error Row: " &amp; SMALL(IF(ISBLANK(G.),FALSE,IF((SIGN(LEN(G.)&gt;50) + (TRIM(G.)="SEE ABOVE") + (TRIM(G.)="SEE LINE ABOVE") + (TRIM(G.)="N/K") + (TRIM(G.)="U/K")+ (TRIM(G.)="NOT APPLICABLE") + (TRIM(G.)="N/A")+ (TRIM(G.)="DITTO") + (TRIM(G.)="NOT KNOWN") + (TRIM(G.)="UNKNOWN")),ROW(G.),FALSE)),1)</f>
        <v>#NUM!</v>
      </c>
      <c r="H1" s="15" t="e">
        <f t="array" aca="1" ref="H1" ca="1">"Error Count: "&amp;SUM((IF(ISBLANK(H.),0,IF((LEN(H.)&lt;8)+(LEN(H.)&gt;9)+(ISERROR(SEARCH(LEFT(H.),"abceghjklmnoprstwxyz")))+(ISERROR(SEARCH(MID(H.,2,1),"abceghjklmnprstwxyz")))+(1-(ISNUMBER(VALUE(MID(H.,3,1)))))+(1-(ISNUMBER(VALUE(MID(H.,4,1)))))+(1-(ISNUMBER(VALUE(MID(H.,5,1)))))+(1-(ISNUMBER(VALUE(MID(H.,6,1)))))+(1-(ISNUMBER(VALUE(MID(H.,7,1)))))+(1-(ISNUMBER(VALUE(MID(H.,8,1)))))+(ISERROR(SEARCH(MID(H.,9,1),"abcd ")))+(1-(ISERROR(SEARCH("BG",LEFT(H.,2)))))+(1-(ISERROR(SEARCH("GB",LEFT(H.,2)))))+(1-(ISERROR(SEARCH("KN",LEFT(H.,2)))))+(1-(ISERROR(SEARCH("NK",LEFT(H.,2)))))+(1-(ISERROR(SEARCH("NT",LEFT(H.,2)))))+(1-(ISERROR(SEARCH("TN",LEFT(H.,2)))))+(1-(ISERROR(SEARCH("ZZ",LEFT(H.,2)))))
+ (1-(ISERROR(SEARCH("~~", H.))))+ (1-(ISERROR(SEARCH("~*", H.))))+ (1-(ISERROR(SEARCH("~?", H.)))),1,0))))&amp;CHAR(10)&amp;"1st Error Row: "&amp;SMALL(IF(ISBLANK(H.),FALSE,IF((SIGN(LEN(H.)&lt;8)+(LEN(H.)&gt;9)+(ISERROR(SEARCH(LEFT(H.),"abceghjklmnoprstwxyz")))+(ISERROR(SEARCH(MID(H.,2,1),"abceghjklmnprstwxyz")))+(1-(ISNUMBER(VALUE(MID(H.,3,1)))))+(1-(ISNUMBER(VALUE(MID(H.,4,1)))))+(1-(ISNUMBER(VALUE(MID(H.,5,1)))))+(1-(ISNUMBER(VALUE(MID(H.,6,1)))))+(1-(ISNUMBER(VALUE(MID(H.,7,1)))))+(1-(ISNUMBER(VALUE(MID(H.,8,1)))))+(ISERROR(SEARCH(MID(H.,9,1),"abcd ")))+(1-(ISERROR(SEARCH("BG",LEFT(H.,2)))))+(1-(ISERROR(SEARCH("GB",LEFT(H.,2)))))+(1-(ISERROR(SEARCH("KN",LEFT(H.,2)))))+(1-(ISERROR(SEARCH("NK",LEFT(H.,2)))))+(1-(ISERROR(SEARCH("NT",LEFT(H.,2)))))+(1-(ISERROR(SEARCH("TN",LEFT(H.,2)))))+(1-(ISERROR(SEARCH("ZZ",LEFT(H.,2)))))+ (1-(ISERROR(SEARCH("~~", H.))))+ (1-(ISERROR(SEARCH("~*", H.))))+ (1-(ISERROR(SEARCH("~?", H.))))),ROW(H.),FALSE)),1)</f>
        <v>#NUM!</v>
      </c>
      <c r="I1" s="15" t="e">
        <f t="array" aca="1" ref="I1" ca="1">"Error Count: "&amp;SUM(IF(ISBLANK(I.),0,IF((LEN(I.)&gt;40)+(1-(ISERROR(SEARCH(CHAR(10),I.))))+(1-(ISERROR(SEARCH(CHAR(13),I.))))+(1-(ISERROR(SEARCH("@",I.))))+(1-(ISERROR(SEARCH("C/O",LEFT(I.,3)))))+(TRIM(I.)="GONE AWAY")+(TRIM(I.)="N/A")+(TRIM(I.)="NOT APPLICABLE")+(TRIM(I.)="SEE ABOVE")+(TRIM(I.)="SEE LINE ABOVE")+(TRIM(I.)="N/K")+(TRIM(I.)="DITTO")+(TRIM(I.)="NOT KNOWN")+(TRIM(I.)="UNKNOWN"),1,0)))&amp;CHAR(10)&amp;"1st Error Row: "&amp;SMALL(IF(ISBLANK(I.),FALSE,IF((SIGN(LEN(I.)&gt;40)+(1-(ISERROR(SEARCH(CHAR(10),I.))))+(1-(ISERROR(SEARCH(CHAR(13),I.))))+(1-(ISERROR(SEARCH("@",I.))))+(1-(ISERROR(SEARCH("C/O",LEFT(I.,3)))))+(TRIM(I.)="GONE AWAY")+(TRIM(I.)="N/A")+(TRIM(I.)="NOT APPLICABLE")+(TRIM(I.)="SEE ABOVE")+(TRIM(I.)="SEE LINE ABOVE")+(TRIM(I.)="N/K")+(TRIM(I.)="DITTO")+(TRIM(I.)="NOT KNOWN")+(TRIM(I.)="UNKNOWN")),ROW(I.),FALSE)),1)</f>
        <v>#NUM!</v>
      </c>
      <c r="J1" s="15" t="e">
        <f t="array" aca="1" ref="J1" ca="1">"Error Count: "&amp;SUM(IF(ISBLANK(J.),0,IF((LEN(J.)&gt;40)+(1-(ISERROR(SEARCH(CHAR(10),J.))))+(1-(ISERROR(SEARCH(CHAR(13),J.))))+(1-(ISERROR(SEARCH("@",J.))))+(1-(ISERROR(SEARCH("C/O",LEFT(J.,3)))))+(TRIM(J.)="GONE AWAY")+(TRIM(J.)="N/A")+(TRIM(J.)="NOT APPLICABLE")+(TRIM(J.)="SEE ABOVE")+(TRIM(J.)="SEE LINE ABOVE")+(TRIM(J.)="N/K")+(TRIM(J.)="DITTO")+(TRIM(J.)="NOT KNOWN")+(TRIM(J.)="UNKNOWN"),1,0)))&amp;CHAR(10)&amp;"1st Error Row: "&amp;SMALL(IF(ISBLANK(J.),FALSE,IF((SIGN(LEN(J.)&gt;40)+(1-(ISERROR(SEARCH(CHAR(10),J.))))+(1-(ISERROR(SEARCH(CHAR(13),J.))))+(1-(ISERROR(SEARCH("@",J.))))+(1-(ISERROR(SEARCH("C/O",LEFT(J.,3)))))+(TRIM(J.)="GONE AWAY")+(TRIM(J.)="N/A")+(TRIM(J.)="NOT APPLICABLE")+(TRIM(J.)="SEE ABOVE")+(TRIM(J.)="SEE LINE ABOVE")+(TRIM(J.)="N/K")+(TRIM(J.)="DITTO")+(TRIM(J.)="NOT KNOWN")+(TRIM(J.)="UNKNOWN")),ROW(J.),FALSE)),1)</f>
        <v>#NUM!</v>
      </c>
      <c r="K1" s="15" t="e">
        <f t="array" aca="1" ref="K1" ca="1">"Error Count: "&amp;SUM(IF(ISBLANK(K.),0,IF((LEN(K.)&gt;40)+(1-(ISERROR(SEARCH(CHAR(10),K.))))+(1-(ISERROR(SEARCH(CHAR(13),K.))))+(1-(ISERROR(SEARCH("@",K.))))+(1-(ISERROR(SEARCH("C/O",LEFT(K.,3)))))+(TRIM(K.)="GONE AWAY")+(TRIM(K.)="N/A")+(TRIM(K.)="NOT APPLICABLE")+(TRIM(K.)="SEE ABOVE")+(TRIM(K.)="SEE LINE ABOVE")+(TRIM(K.)="N/K")+(TRIM(K.)="DITTO")+(TRIM(K.)="NOT KNOWN")+(TRIM(K.)="UNKNOWN"),1,0)))&amp;CHAR(10)&amp;"1st Error Row: "&amp;SMALL(IF(ISBLANK(K.),FALSE,IF((SIGN(LEN(K.)&gt;40)+(1-(ISERROR(SEARCH(CHAR(10),K.))))+(1-(ISERROR(SEARCH(CHAR(13),K.))))+(1-(ISERROR(SEARCH("@",K.))))+(1-(ISERROR(SEARCH("C/O",LEFT(K.,3)))))+(TRIM(K.)="GONE AWAY")+(TRIM(K.)="N/A")+(TRIM(K.)="NOT APPLICABLE")+(TRIM(K.)="SEE ABOVE")+(TRIM(K.)="SEE LINE ABOVE")+(TRIM(K.)="N/K")+(TRIM(K.)="DITTO")+(TRIM(K.)="NOT KNOWN")+(TRIM(K.)="UNKNOWN")),ROW(K.),FALSE)),1)</f>
        <v>#NUM!</v>
      </c>
      <c r="L1" s="15" t="e">
        <f t="array" aca="1" ref="L1" ca="1">"Error Count: "&amp;SUM(IF(ISBLANK(L.),0,IF((LEN(L.)&gt;40)+(1-(ISERROR(SEARCH(CHAR(10),L.))))+(1-(ISERROR(SEARCH(CHAR(13),L.))))+(1-(ISERROR(SEARCH("@",L.))))+(1-(ISERROR(SEARCH("C/O",LEFT(L.,3)))))+(TRIM(L.)="GONE AWAY")+(TRIM(L.)="N/A")+(TRIM(L.)="NOT APPLICABLE")+(TRIM(L.)="SEE ABOVE")+(TRIM(L.)="SEE LINE ABOVE")+(TRIM(L.)="N/K")+(TRIM(L.)="DITTO")+(TRIM(L.)="NOT KNOWN")+(TRIM(L.)="UNKNOWN"),1,0)))&amp;CHAR(10)&amp;"1st Error Row: "&amp;SMALL(IF(ISBLANK(L.),FALSE,IF((SIGN(LEN(L.)&gt;40)+(1-(ISERROR(SEARCH(CHAR(10),L.))))+(1-(ISERROR(SEARCH(CHAR(13),L.))))+(1-(ISERROR(SEARCH("@",L.))))+(1-(ISERROR(SEARCH("C/O",LEFT(L.,3)))))+(TRIM(L.)="GONE AWAY")+(TRIM(L.)="N/A")+(TRIM(L.)="NOT APPLICABLE")+(TRIM(L.)="SEE ABOVE")+(TRIM(L.)="SEE LINE ABOVE")+(TRIM(L.)="N/K")+(TRIM(L.)="DITTO")+(TRIM(L.)="NOT KNOWN")+(TRIM(L.)="UNKNOWN")),ROW(L.),FALSE)),1)</f>
        <v>#NUM!</v>
      </c>
      <c r="M1" s="15" t="e">
        <f t="array" aca="1" ref="M1" ca="1">"Error Count: "&amp;SUM(IF(ISBLANK(M.),0,IF((LEN(M.)&gt;40)+(1-(ISERROR(SEARCH(CHAR(10),M.))))+(1-(ISERROR(SEARCH(CHAR(13),M.))))+(1-(ISERROR(SEARCH("@",M.))))+(1-(ISERROR(SEARCH("C/O",LEFT(M.,3)))))+(TRIM(M.)="GONE AWAY")+(TRIM(M.)="N/A")+(TRIM(M.)="NOT APPLICABLE")+(TRIM(M.)="SEE ABOVE")+(TRIM(M.)="SEE LINE ABOVE")+(TRIM(M.)="N/K")+(TRIM(M.)="DITTO")+(TRIM(M.)="NOT KNOWN")+(TRIM(M.)="UNKNOWN"),1,0)))&amp;CHAR(10)&amp;"1st Error Row: "&amp;SMALL(IF(ISBLANK(M.),FALSE,IF((SIGN(LEN(M.)&gt;40)+(1-(ISERROR(SEARCH(CHAR(10),M.))))+(1-(ISERROR(SEARCH(CHAR(13),M.))))+(1-(ISERROR(SEARCH("@",M.))))+(1-(ISERROR(SEARCH("C/O",LEFT(M.,3)))))+(TRIM(M.)="GONE AWAY")+(TRIM(M.)="N/A")+(TRIM(M.)="NOT APPLICABLE")+(TRIM(M.)="SEE ABOVE")+(TRIM(M.)="SEE LINE ABOVE")+(TRIM(M.)="N/K")+(TRIM(M.)="DITTO")+(TRIM(M.)="NOT KNOWN")+(TRIM(M.)="UNKNOWN")),ROW(M.),FALSE)),1)</f>
        <v>#NUM!</v>
      </c>
      <c r="N1" s="15" t="e">
        <f t="array" aca="1" ref="N1" ca="1">"Error Count: "&amp;SUM(IF(ISBLANK(N.),0, IF((LEN(N.)&gt;8)+((ISERROR(SEARCH("0",N.)))*(ISERROR(SEARCH("1",N.)))*(ISERROR(SEARCH("2",N.)))*(ISERROR(SEARCH("3",N.)))*(ISERROR(SEARCH("4",N.)))*(ISERROR(SEARCH("5",N.)))*(ISERROR(SEARCH("6",N.)))*(ISERROR(SEARCH("7",N.)))*(ISERROR(SEARCH("8",N.)))*(ISERROR(SEARCH("9",N.))))+ (1-(ISERROR(SEARCH("~~", N.))))+(1-(ISERROR(SEARCH("~*",N.))))+(1-(ISERROR(SEARCH("~?",N.)))),1,0)))&amp;CHAR(10)&amp;"1st Error Row: "&amp;SMALL(IF(ISBLANK(N.),FALSE,IF((SIGN(LEN(N.)&gt;8)+((ISERROR(SEARCH("0",N.)))*(ISERROR(SEARCH("1",N.)))*(ISERROR(SEARCH("2",N.)))*(ISERROR(SEARCH("3",N.)))*(ISERROR(SEARCH("4",N.)))*(ISERROR(SEARCH("5",N.)))*(ISERROR(SEARCH("6",N.)))*(ISERROR(SEARCH("7",N.)))*(ISERROR(SEARCH("8",N.)))*(ISERROR(SEARCH("9",N.))))+ (1-(ISERROR(SEARCH("~~", N.))))+(1-(ISERROR(SEARCH("~*",N.))))+(1-(ISERROR(SEARCH("~?",N.))))),ROW(N.),FALSE)),1)</f>
        <v>#NUM!</v>
      </c>
      <c r="O1" s="15" t="e">
        <f t="array" aca="1" ref="O1" ca="1">"Error Count: "&amp;SUM(IF(ISBLANK(O.),0, IF((LEN(O.)&lt;&gt;8)+(ISERROR(SEARCH(LEFT(O.),"0123")))+(ISERROR(SEARCH(MID(O.,2,1),"0123456789")))+(ISERROR(SEARCH(MID(O.,3,1),"01")))+(ISERROR(SEARCH(MID(O.,4,1),"0123456789")))+(ISERROR(SEARCH(MID(O.,5,1),"12")))+(ISERROR(SEARCH(MID(O.,6,1),"0123456789")))+(ISERROR(SEARCH(MID(O.,7,1),"0123456789")))+(ISERROR(SEARCH(RIGHT(O.),"0123456789")))+ (1-(ISERROR(SEARCH("~~", O.))))+ (1-(ISERROR(SEARCH("~?", O.))))+ (1-(ISERROR(SEARCH("~*", O.)))),1,0)))&amp;CHAR(10)&amp;"1st Error Row: "&amp;SMALL(IF(ISBLANK(O.),FALSE,IF((SIGN(LEN(O.)&lt;&gt;8)+(ISERROR(SEARCH(LEFT(O.),"0123")))+(ISERROR(SEARCH(MID(O.,2,1),"0123456789")))+(ISERROR(SEARCH(MID(O.,3,1),"01")))+(ISERROR(SEARCH(MID(O.,4,1),"0123456789")))+(ISERROR(SEARCH(MID(O.,5,1),"12")))+(ISERROR(SEARCH(MID(O.,6,1),"0123456789")))+(ISERROR(SEARCH(MID(O.,7,1),"0123456789")))+(ISERROR(SEARCH(RIGHT(O.),"0123456789")))+ (1-(ISERROR(SEARCH("~~", O.))))+ (1-(ISERROR(SEARCH("~?", O.))))+ (1-(ISERROR(SEARCH("~*", O.))))),ROW(O.),FALSE)),1)</f>
        <v>#NUM!</v>
      </c>
      <c r="P1" s="15" t="e">
        <f t="array" aca="1" ref="P1" ca="1">"Error Count: "&amp;SUM(IF(ISBLANK(P.),0,IF((ISNUMBER(P.)*((P.)&gt;99999999999))+(ISTEXT(P.)*(LEN(P.)&gt;11))+(ISTEXT(P.)*(1-(ISERROR(SEARCH(".", P.)))))+(ISERROR(SEARCH(LEFT(P.),"0123456789")))+(ISERROR(SEARCH(RIGHT(P.),"0123456789")))+(1-(ISNUMBER(VALUE(P.))))+ (1-(ISERROR(SEARCH(" ", P.))))+ (1-(ISERROR(SEARCH(",", P.))))+ (1-(ISERROR(SEARCH("~~", P.))))+ (1-(ISERROR(SEARCH("~?", P.))))+ (1-(ISERROR(SEARCH("~*", P.)))),1,0)))&amp;CHAR(10)&amp;"1st Error Row: "&amp;SMALL(IF(ISBLANK(P.),FALSE,IF((SIGN(ISNUMBER(P.)*((P.)&gt;99999999999))+(ISTEXT(P.)*(LEN(P.)&gt;11))+(ISTEXT(P.)*(1-(ISERROR(SEARCH(".", P.)))))+(ISERROR(SEARCH(LEFT(P.),"0123456789")))+(ISERROR(SEARCH(RIGHT(P.),"0123456789")))+(1-(ISNUMBER(VALUE(P.))))+ (1-(ISERROR(SEARCH(" ", P.))))+ (1-(ISERROR(SEARCH(",", P.))))+ (1-(ISERROR(SEARCH("~~", P.))))+ (1-(ISERROR(SEARCH("~?", P.))))+ (1-(ISERROR(SEARCH("~*", P.))))),ROW(P.),FALSE)),1)</f>
        <v>#NUM!</v>
      </c>
      <c r="Q1" s="10" t="e">
        <f t="array" aca="1" ref="Q1" ca="1">"Error Count: "&amp;SUM(IF(ISBLANK(Q.),0, IF((LEN(Q.)&lt;&gt;8)+(ISERROR(SEARCH(LEFT(Q.),"0123")))+(ISERROR(SEARCH(MID(Q.,2,1),"0123456789")))+(ISERROR(SEARCH(MID(Q.,3,1),"01")))+(ISERROR(SEARCH(MID(Q.,4,1),"0123456789")))+(ISERROR(SEARCH(MID(Q.,5,1),"12")))+(ISERROR(SEARCH(MID(Q.,6,1),"0123456789")))+(ISERROR(SEARCH(MID(Q.,7,1),"0123456789")))+(ISERROR(SEARCH(RIGHT(Q.),"0123456789")))+ (1-(ISERROR(SEARCH("~~", Q.))))+ (1-(ISERROR(SEARCH("~?", Q.))))+ (1-(ISERROR(SEARCH("~*", Q.)))),1,0)))&amp;CHAR(10)&amp;"1st Error Row: "&amp;SMALL(IF(ISBLANK(Q.),FALSE,IF((SIGN(LEN(Q.)&lt;&gt;8)+(ISERROR(SEARCH(LEFT(Q.),"0123")))+(ISERROR(SEARCH(MID(Q.,2,1),"0123456789")))+(ISERROR(SEARCH(MID(Q.,3,1),"01")))+(ISERROR(SEARCH(MID(Q.,4,1),"0123456789")))+(ISERROR(SEARCH(MID(Q.,5,1),"12")))+(ISERROR(SEARCH(MID(Q.,6,1),"0123456789")))+(ISERROR(SEARCH(MID(Q.,7,1),"0123456789")))+(ISERROR(SEARCH(RIGHT(Q.),"0123456789")))+ (1-(ISERROR(SEARCH("~~", Q.))))+ (1-(ISERROR(SEARCH("~?", Q.))))+ (1-(ISERROR(SEARCH("~*", Q.))))),ROW(Q.),FALSE)),1)</f>
        <v>#NUM!</v>
      </c>
      <c r="R1" s="39"/>
    </row>
    <row r="2" spans="1:18" s="40" customFormat="1" ht="78" customHeight="1" thickBot="1" x14ac:dyDescent="0.25">
      <c r="A2" s="35" t="str">
        <f t="array" ref="A2" xml:space="preserve"> "Venture Capital Trust Reference" &amp; CHAR(10) &amp; "8 Characters" &amp; CHAR(10) &amp; "MANDATORY FIELD"&amp; CHAR(10) &amp; "("  &amp;SUM(IF((($A$3:$A$3)=""),1,0)) &amp; " Not Completed)"</f>
        <v>Venture Capital Trust Reference
8 Characters
MANDATORY FIELD
(1 Not Completed)</v>
      </c>
      <c r="B2" s="35" t="str">
        <f t="array" ref="B2" xml:space="preserve"> "Venture Capital Trust's Name" &amp; CHAR(10) &amp; "Max. 50 Characters" &amp; CHAR(10) &amp; "MANDATORY FIELD"&amp; CHAR(10) &amp; "("  &amp;SUM(IF((($B$3:$B$3)=""),1,0)) &amp; " Not Completed)"</f>
        <v>Venture Capital Trust's Name
Max. 50 Characters
MANDATORY FIELD
(1 Not Completed)</v>
      </c>
      <c r="C2" s="35" t="str">
        <f t="array" ref="C2">"Tax Year" &amp; CHAR(10) &amp; "4 Characters" &amp; CHAR(10) &amp; "MANDATORY FIELD"&amp; CHAR(10) &amp; "("  &amp;SUM(IF((($C$3:$C$3)=""),1,0)) &amp; " Not Completed)"</f>
        <v>Tax Year
4 Characters
MANDATORY FIELD
(1 Not Completed)</v>
      </c>
      <c r="D2" s="35" t="str">
        <f t="array" ref="D2">"VCT Investor's Reference Number" &amp; CHAR(10) &amp; "Max. 20 Characters" &amp; CHAR(10) &amp; "MANDATORY FIELD"&amp; CHAR(10) &amp; "("  &amp;SUM(IF((($D$3:$D$1048576)="")*((($E$3:$E$1048576)&lt;&gt;"")+(($F$3:$F$1048576)&lt;&gt;"")),1,0)) &amp; " Not Completed)"</f>
        <v>VCT Investor's Reference Number
Max. 20 Characters
MANDATORY FIELD
(0 Not Completed)</v>
      </c>
      <c r="E2" s="35" t="str">
        <f t="array" ref="E2">"Investor's Title" &amp; CHAR(10) &amp; "Max. 10 Characters" &amp; CHAR(10) &amp; "MANDATORY FIELD"&amp; CHAR(10) &amp; "("  &amp;SUM(IF((($E$3:$E$1048576)="")*((($D$3:$D$1048576)&lt;&gt;"")+(($F$3:$F$1048576)&lt;&gt;"")),1,0)) &amp; " Not Completed)"</f>
        <v>Investor's Title
Max. 10 Characters
MANDATORY FIELD
(0 Not Completed)</v>
      </c>
      <c r="F2" s="35" t="str">
        <f t="array" ref="F2">"Investor's Forename(s)" &amp; CHAR(10) &amp; "Max. 50 Characters" &amp; CHAR(10) &amp; "MANDATORY FIELD"&amp; CHAR(10) &amp; "("  &amp;SUM(IF((($F$3:$F$1048576)="")*((($E$3:$E$1048576)&lt;&gt;"")+(($G$3:$G$1048576)&lt;&gt;"")),1,0)) &amp; " Not Completed)"</f>
        <v>Investor's Forename(s)
Max. 50 Characters
MANDATORY FIELD
(0 Not Completed)</v>
      </c>
      <c r="G2" s="35" t="str">
        <f t="array" ref="G2">"Investor's Surname" &amp; CHAR(10) &amp; "Max. 50 Characters" &amp; CHAR(10) &amp; "MANDATORY FIELD"&amp; CHAR(10) &amp; "("  &amp;SUM(IF((($G$3:$G$1048576)="")*((($F$3:$F$1048576)&lt;&gt;"")+(($I$3:$I$1048576)&lt;&gt;"")),1,0)) &amp; " Not Completed)"</f>
        <v>Investor's Surname
Max. 50 Characters
MANDATORY FIELD
(0 Not Completed)</v>
      </c>
      <c r="H2" s="35" t="s">
        <v>70</v>
      </c>
      <c r="I2" s="35" t="str">
        <f t="array" ref="I2">"Investor's Address Line 1" &amp; CHAR(10) &amp; "Max. 40 Characters" &amp; CHAR(10) &amp; "MANDATORY FIELD"&amp; CHAR(10) &amp; "("  &amp;SUM(IF((($I$3:$I$1048576)="")*((($G$3:$G$1048576)&lt;&gt;"")+(($P$3:$P$1048576)&lt;&gt;"")),1,0)) &amp; " Not Completed)"</f>
        <v>Investor's Address Line 1
Max. 40 Characters
MANDATORY FIELD
(0 Not Completed)</v>
      </c>
      <c r="J2" s="35" t="s">
        <v>93</v>
      </c>
      <c r="K2" s="35" t="s">
        <v>94</v>
      </c>
      <c r="L2" s="35" t="s">
        <v>95</v>
      </c>
      <c r="M2" s="35" t="s">
        <v>96</v>
      </c>
      <c r="N2" s="36" t="s">
        <v>97</v>
      </c>
      <c r="O2" s="35" t="s">
        <v>98</v>
      </c>
      <c r="P2" s="36" t="str">
        <f t="array" ref="P2">"Amount Paid for Shares" &amp; CHAR(10) &amp; "Max. 11 Characters" &amp; CHAR(10) &amp; "MANDATORY FIELD"&amp; CHAR(10) &amp; "("  &amp;SUM(IF((($P$3:$P$1048576)="")*((($I$3:$I$1048576)&lt;&gt;"")+(($Q$3:$Q$1048576)&lt;&gt;"")),1,0)) &amp; " Not Completed)"</f>
        <v>Amount Paid for Shares
Max. 11 Characters
MANDATORY FIELD
(0 Not Completed)</v>
      </c>
      <c r="Q2" s="35" t="str">
        <f t="array" ref="Q2">"Payment Date" &amp; CHAR(10) &amp; "8 Characters" &amp; CHAR(10) &amp; "MANDATORY FIELD"&amp; CHAR(10) &amp; "("  &amp;SUM(IF((($Q$3:$Q$1048576)="")*((($I$3:$I$1048576)&lt;&gt;"")+(($P$3:$P$1048576)&lt;&gt;"")),1,0)) &amp; " Not Completed)"</f>
        <v>Payment Date
8 Characters
MANDATORY FIELD
(0 Not Completed)</v>
      </c>
      <c r="R2" s="41"/>
    </row>
    <row r="3" spans="1:18" ht="14.25" customHeight="1" x14ac:dyDescent="0.2">
      <c r="A3" s="9"/>
      <c r="B3" s="9"/>
      <c r="C3" s="9"/>
      <c r="H3" s="17"/>
    </row>
  </sheetData>
  <sheetProtection algorithmName="SHA-512" hashValue="UMklKeZ5LUe6efRkiEYiM+0ZGZuwmAbjTP9CYZ5cXqh0FioQ7Ivrcjctv0M2WFg5R2l9482o3G94oa83mb5cOw==" saltValue="ye+aWBEL1cfn3ljNh3CwpA==" spinCount="100000" sheet="1" objects="1" scenarios="1" formatCells="0" deleteRows="0"/>
  <dataConsolidate/>
  <phoneticPr fontId="1" type="noConversion"/>
  <conditionalFormatting sqref="A1">
    <cfRule type="notContainsErrors" dxfId="26" priority="105" stopIfTrue="1">
      <formula>NOT(ISERROR(A1))</formula>
    </cfRule>
  </conditionalFormatting>
  <conditionalFormatting sqref="I1">
    <cfRule type="notContainsErrors" dxfId="25" priority="108" stopIfTrue="1">
      <formula>NOT(ISERROR(I1))</formula>
    </cfRule>
  </conditionalFormatting>
  <conditionalFormatting sqref="J1">
    <cfRule type="notContainsErrors" dxfId="24" priority="109" stopIfTrue="1">
      <formula>NOT(ISERROR(J1))</formula>
    </cfRule>
  </conditionalFormatting>
  <conditionalFormatting sqref="K1">
    <cfRule type="notContainsErrors" dxfId="23" priority="110" stopIfTrue="1">
      <formula>NOT(ISERROR(K1))</formula>
    </cfRule>
  </conditionalFormatting>
  <conditionalFormatting sqref="N1">
    <cfRule type="notContainsErrors" dxfId="22" priority="115" stopIfTrue="1">
      <formula>NOT(ISERROR(N1))</formula>
    </cfRule>
  </conditionalFormatting>
  <conditionalFormatting sqref="B1">
    <cfRule type="notContainsErrors" dxfId="21" priority="42" stopIfTrue="1">
      <formula>NOT(ISERROR(B1))</formula>
    </cfRule>
  </conditionalFormatting>
  <conditionalFormatting sqref="C1">
    <cfRule type="notContainsErrors" dxfId="20" priority="41" stopIfTrue="1">
      <formula>NOT(ISERROR(C1))</formula>
    </cfRule>
  </conditionalFormatting>
  <conditionalFormatting sqref="D1">
    <cfRule type="notContainsErrors" dxfId="19" priority="38" stopIfTrue="1">
      <formula>NOT(ISERROR(D1))</formula>
    </cfRule>
  </conditionalFormatting>
  <conditionalFormatting sqref="E1">
    <cfRule type="notContainsErrors" dxfId="18" priority="37" stopIfTrue="1">
      <formula>NOT(ISERROR(E1))</formula>
    </cfRule>
  </conditionalFormatting>
  <conditionalFormatting sqref="F1">
    <cfRule type="notContainsErrors" dxfId="17" priority="36" stopIfTrue="1">
      <formula>NOT(ISERROR(F1))</formula>
    </cfRule>
  </conditionalFormatting>
  <conditionalFormatting sqref="L1">
    <cfRule type="notContainsErrors" dxfId="16" priority="35" stopIfTrue="1">
      <formula>NOT(ISERROR(L1))</formula>
    </cfRule>
  </conditionalFormatting>
  <conditionalFormatting sqref="M1">
    <cfRule type="notContainsErrors" dxfId="15" priority="34" stopIfTrue="1">
      <formula>NOT(ISERROR(M1))</formula>
    </cfRule>
  </conditionalFormatting>
  <conditionalFormatting sqref="P1">
    <cfRule type="notContainsErrors" dxfId="14" priority="29" stopIfTrue="1">
      <formula>NOT(ISERROR(P1))</formula>
    </cfRule>
  </conditionalFormatting>
  <conditionalFormatting sqref="G1">
    <cfRule type="notContainsErrors" dxfId="13" priority="22" stopIfTrue="1">
      <formula>NOT(ISERROR(G1))</formula>
    </cfRule>
  </conditionalFormatting>
  <conditionalFormatting sqref="H1">
    <cfRule type="notContainsErrors" dxfId="12" priority="20" stopIfTrue="1">
      <formula>NOT(ISERROR(H1))</formula>
    </cfRule>
  </conditionalFormatting>
  <conditionalFormatting sqref="Q1">
    <cfRule type="notContainsErrors" dxfId="11" priority="13" stopIfTrue="1">
      <formula>NOT(ISERROR(Q1))</formula>
    </cfRule>
  </conditionalFormatting>
  <conditionalFormatting sqref="O1">
    <cfRule type="notContainsErrors" dxfId="10" priority="12" stopIfTrue="1">
      <formula>NOT(ISERROR(O1))</formula>
    </cfRule>
  </conditionalFormatting>
  <conditionalFormatting sqref="A2">
    <cfRule type="expression" dxfId="9" priority="11">
      <formula>IF(VALUE(MID(A2, 63, 1))&lt;&gt; 0, TRUE, FALSE)</formula>
    </cfRule>
  </conditionalFormatting>
  <conditionalFormatting sqref="B2">
    <cfRule type="expression" dxfId="8" priority="10">
      <formula>IF(VALUE(MID(B2, 66, 1))&lt;&gt; 0, TRUE, FALSE)</formula>
    </cfRule>
  </conditionalFormatting>
  <conditionalFormatting sqref="C2">
    <cfRule type="expression" dxfId="7" priority="9">
      <formula>IF(VALUE(MID(C2, 40, 1))&lt;&gt; 0, TRUE, FALSE)</formula>
    </cfRule>
  </conditionalFormatting>
  <conditionalFormatting sqref="D2">
    <cfRule type="expression" dxfId="6" priority="8">
      <formula>IF(VALUE(MID(D2, 69, 1))&lt;&gt; 0, TRUE, FALSE)</formula>
    </cfRule>
  </conditionalFormatting>
  <conditionalFormatting sqref="E2">
    <cfRule type="expression" dxfId="5" priority="7">
      <formula>IF(VALUE(MID(E2, 54, 1))&lt;&gt; 0, TRUE, FALSE)</formula>
    </cfRule>
  </conditionalFormatting>
  <conditionalFormatting sqref="F2">
    <cfRule type="expression" dxfId="4" priority="6">
      <formula>IF(VALUE(MID(F2, 60, 1))&lt;&gt; 0, TRUE, FALSE)</formula>
    </cfRule>
  </conditionalFormatting>
  <conditionalFormatting sqref="G2">
    <cfRule type="expression" dxfId="3" priority="5">
      <formula>IF(VALUE(MID(G2, 56, 1))&lt;&gt; 0, TRUE, FALSE)</formula>
    </cfRule>
  </conditionalFormatting>
  <conditionalFormatting sqref="I2">
    <cfRule type="expression" dxfId="2" priority="4">
      <formula>IF(VALUE(MID(I2, 63, 1))&lt;&gt; 0, TRUE, FALSE)</formula>
    </cfRule>
  </conditionalFormatting>
  <conditionalFormatting sqref="P2">
    <cfRule type="expression" dxfId="1" priority="2">
      <formula>IF(VALUE(MID(P2, 60, 1))&lt;&gt; 0, TRUE, FALSE)</formula>
    </cfRule>
  </conditionalFormatting>
  <conditionalFormatting sqref="Q2">
    <cfRule type="expression" dxfId="0" priority="1">
      <formula>IF(VALUE(MID(Q2, 44, 1))&lt;&gt; 0, TRUE, FALSE)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00"/>
  <sheetViews>
    <sheetView showGridLines="0" workbookViewId="0"/>
  </sheetViews>
  <sheetFormatPr defaultColWidth="9.140625" defaultRowHeight="12.75" x14ac:dyDescent="0.2"/>
  <cols>
    <col min="1" max="1" width="9.140625" style="1"/>
    <col min="2" max="14" width="19.7109375" style="2" customWidth="1"/>
    <col min="15" max="15" width="17" style="2" customWidth="1"/>
    <col min="16" max="16384" width="9.140625" style="2"/>
  </cols>
  <sheetData>
    <row r="1" spans="1:17" ht="36" x14ac:dyDescent="0.2">
      <c r="D1" s="8" t="s">
        <v>111</v>
      </c>
    </row>
    <row r="2" spans="1:17" ht="12" customHeight="1" x14ac:dyDescent="0.2">
      <c r="A2" s="3"/>
    </row>
    <row r="3" spans="1:17" ht="12" customHeight="1" x14ac:dyDescent="0.2">
      <c r="A3" s="3"/>
    </row>
    <row r="4" spans="1:17" ht="12" customHeight="1" x14ac:dyDescent="0.2">
      <c r="A4" s="3"/>
    </row>
    <row r="5" spans="1:17" ht="12" customHeight="1" x14ac:dyDescent="0.2">
      <c r="A5" s="3"/>
    </row>
    <row r="6" spans="1:17" s="34" customFormat="1" ht="12" customHeight="1" x14ac:dyDescent="0.2">
      <c r="A6" s="32">
        <f t="array" ref="A6">LOOKUP(2,1/(NOT(ISBLANK(VCT!$A:$A))), ROW(VCT!$A:$A)) - 2</f>
        <v>0</v>
      </c>
      <c r="B6" s="33">
        <f t="array" ref="B6">LOOKUP(2,1/(NOT(ISBLANK(VCT!$B:$B))), ROW(VCT!$B:$B)) - 2</f>
        <v>0</v>
      </c>
      <c r="C6" s="34">
        <f t="array" ref="C6">LOOKUP(2,1/(NOT(ISBLANK(VCT!$C:$C))), ROW(VCT!$C:$C)) - 2</f>
        <v>0</v>
      </c>
      <c r="D6" s="34">
        <f t="array" ref="D6">LOOKUP(2,1/(NOT(ISBLANK(VCT!$D:$D))), ROW(VCT!$D:$D)) - 2</f>
        <v>0</v>
      </c>
      <c r="E6" s="34">
        <f t="array" ref="E6">LOOKUP(2,1/(NOT(ISBLANK(VCT!$E:$E))), ROW(VCT!$E:$E)) - 2</f>
        <v>0</v>
      </c>
      <c r="F6" s="34">
        <f t="array" ref="F6">LOOKUP(2,1/(NOT(ISBLANK(VCT!$F:$F))), ROW(VCT!$F:$F)) - 2</f>
        <v>0</v>
      </c>
      <c r="G6" s="34">
        <f t="array" ref="G6">LOOKUP(2,1/(NOT(ISBLANK(VCT!$G:$G))), ROW(VCT!$G:$G)) - 2</f>
        <v>0</v>
      </c>
      <c r="H6" s="34">
        <f t="array" ref="H6">LOOKUP(2,1/(NOT(ISBLANK(VCT!$H:$H))), ROW(VCT!$H:$H)) - 2</f>
        <v>0</v>
      </c>
      <c r="I6" s="34">
        <f t="array" ref="I6">LOOKUP(2,1/(NOT(ISBLANK(VCT!$I:$I))), ROW(VCT!$I:$I)) - 2</f>
        <v>0</v>
      </c>
      <c r="J6" s="34">
        <f t="array" ref="J6">LOOKUP(2,1/(NOT(ISBLANK(VCT!$J:$J))), ROW(VCT!$J:$J)) - 2</f>
        <v>0</v>
      </c>
      <c r="K6" s="34">
        <f t="array" ref="K6">LOOKUP(2,1/(NOT(ISBLANK(VCT!$K:$K))), ROW(VCT!$K:$K)) - 2</f>
        <v>0</v>
      </c>
      <c r="L6" s="34">
        <f t="array" ref="L6">LOOKUP(2,1/(NOT(ISBLANK(VCT!$L:$L))), ROW(VCT!$L:$L)) - 2</f>
        <v>0</v>
      </c>
      <c r="M6" s="34">
        <f t="array" ref="M6">LOOKUP(2,1/(NOT(ISBLANK(VCT!$M:$M))), ROW(VCT!$M:$M)) - 2</f>
        <v>0</v>
      </c>
      <c r="N6" s="34">
        <f t="array" ref="N6">LOOKUP(2,1/(NOT(ISBLANK(VCT!$N:$N))), ROW(VCT!$N:$N)) - 2</f>
        <v>0</v>
      </c>
      <c r="O6" s="34">
        <f t="array" ref="O6">LOOKUP(2,1/(NOT(ISBLANK(VCT!$O:$O))), ROW(VCT!$O:$O)) - 2</f>
        <v>0</v>
      </c>
      <c r="P6" s="34">
        <f t="array" ref="P6">LOOKUP(2,1/(NOT(ISBLANK(VCT!$P:$P))), ROW(VCT!$P:$P)) - 2</f>
        <v>0</v>
      </c>
      <c r="Q6" s="34">
        <f t="array" ref="Q6">LOOKUP(2,1/(NOT(ISBLANK(VCT!$Q:$Q))), ROW(VCT!$Q:$Q)) - 2</f>
        <v>0</v>
      </c>
    </row>
    <row r="7" spans="1:17" ht="23.25" x14ac:dyDescent="0.2">
      <c r="A7" s="18" t="s">
        <v>28</v>
      </c>
    </row>
    <row r="8" spans="1:17" ht="9" customHeight="1" x14ac:dyDescent="0.2">
      <c r="A8" s="19"/>
    </row>
    <row r="9" spans="1:17" ht="18.75" x14ac:dyDescent="0.2">
      <c r="A9" s="20" t="s">
        <v>29</v>
      </c>
    </row>
    <row r="10" spans="1:17" ht="9" customHeight="1" x14ac:dyDescent="0.2">
      <c r="A10" s="21"/>
    </row>
    <row r="11" spans="1:17" ht="18.75" x14ac:dyDescent="0.2">
      <c r="A11" s="22" t="s">
        <v>30</v>
      </c>
    </row>
    <row r="12" spans="1:17" ht="9" customHeight="1" x14ac:dyDescent="0.2">
      <c r="A12" s="23"/>
    </row>
    <row r="13" spans="1:17" ht="21" x14ac:dyDescent="0.2">
      <c r="A13" s="20" t="s">
        <v>31</v>
      </c>
    </row>
    <row r="14" spans="1:17" ht="9" customHeight="1" x14ac:dyDescent="0.2">
      <c r="A14" s="23"/>
    </row>
    <row r="15" spans="1:17" ht="21" x14ac:dyDescent="0.2">
      <c r="A15" s="20" t="s">
        <v>32</v>
      </c>
    </row>
    <row r="16" spans="1:17" ht="9" customHeight="1" x14ac:dyDescent="0.2">
      <c r="A16" s="23"/>
    </row>
    <row r="17" spans="1:1" ht="18.75" x14ac:dyDescent="0.2">
      <c r="A17" s="20" t="s">
        <v>33</v>
      </c>
    </row>
    <row r="18" spans="1:1" ht="9" customHeight="1" x14ac:dyDescent="0.2">
      <c r="A18" s="23"/>
    </row>
    <row r="19" spans="1:1" ht="18.75" x14ac:dyDescent="0.2">
      <c r="A19" s="22" t="s">
        <v>34</v>
      </c>
    </row>
    <row r="20" spans="1:1" ht="9" customHeight="1" x14ac:dyDescent="0.2">
      <c r="A20" s="23"/>
    </row>
    <row r="21" spans="1:1" ht="18.75" x14ac:dyDescent="0.2">
      <c r="A21" s="22" t="s">
        <v>35</v>
      </c>
    </row>
    <row r="22" spans="1:1" ht="9" customHeight="1" x14ac:dyDescent="0.2">
      <c r="A22" s="23"/>
    </row>
    <row r="23" spans="1:1" ht="18.75" x14ac:dyDescent="0.2">
      <c r="A23" s="20" t="s">
        <v>36</v>
      </c>
    </row>
    <row r="24" spans="1:1" ht="9" customHeight="1" x14ac:dyDescent="0.2">
      <c r="A24" s="20"/>
    </row>
    <row r="25" spans="1:1" ht="18.75" x14ac:dyDescent="0.2">
      <c r="A25" s="20" t="s">
        <v>64</v>
      </c>
    </row>
    <row r="26" spans="1:1" ht="9" customHeight="1" x14ac:dyDescent="0.2">
      <c r="A26" s="20"/>
    </row>
    <row r="27" spans="1:1" ht="18.75" x14ac:dyDescent="0.2">
      <c r="A27" s="20" t="s">
        <v>37</v>
      </c>
    </row>
    <row r="28" spans="1:1" ht="9" customHeight="1" x14ac:dyDescent="0.2">
      <c r="A28" s="20"/>
    </row>
    <row r="29" spans="1:1" ht="18.75" x14ac:dyDescent="0.2">
      <c r="A29" s="20" t="s">
        <v>38</v>
      </c>
    </row>
    <row r="30" spans="1:1" ht="9" customHeight="1" x14ac:dyDescent="0.2">
      <c r="A30" s="20"/>
    </row>
    <row r="31" spans="1:1" ht="18.75" x14ac:dyDescent="0.2">
      <c r="A31" s="20" t="s">
        <v>39</v>
      </c>
    </row>
    <row r="32" spans="1:1" ht="9" customHeight="1" x14ac:dyDescent="0.2">
      <c r="A32" s="20"/>
    </row>
    <row r="33" spans="1:9" ht="18.75" x14ac:dyDescent="0.2">
      <c r="A33" s="22" t="s">
        <v>40</v>
      </c>
    </row>
    <row r="34" spans="1:9" ht="9" customHeight="1" x14ac:dyDescent="0.2">
      <c r="A34" s="22"/>
    </row>
    <row r="35" spans="1:9" ht="18.75" x14ac:dyDescent="0.2">
      <c r="A35" s="20" t="s">
        <v>41</v>
      </c>
    </row>
    <row r="36" spans="1:9" ht="9" customHeight="1" x14ac:dyDescent="0.2">
      <c r="A36" s="4"/>
    </row>
    <row r="37" spans="1:9" ht="28.5" x14ac:dyDescent="0.2">
      <c r="B37" s="24" t="s">
        <v>25</v>
      </c>
    </row>
    <row r="38" spans="1:9" ht="18.75" x14ac:dyDescent="0.2">
      <c r="B38" s="5"/>
    </row>
    <row r="39" spans="1:9" ht="21" x14ac:dyDescent="0.3">
      <c r="B39" s="25" t="s">
        <v>0</v>
      </c>
      <c r="C39" s="26"/>
      <c r="D39" s="26"/>
      <c r="E39" s="26"/>
      <c r="F39" s="26"/>
      <c r="G39" s="26"/>
      <c r="H39" s="26"/>
      <c r="I39" s="26"/>
    </row>
    <row r="40" spans="1:9" ht="21" x14ac:dyDescent="0.3">
      <c r="B40" s="27" t="s">
        <v>107</v>
      </c>
      <c r="C40" s="26"/>
      <c r="D40" s="26"/>
      <c r="E40" s="26"/>
      <c r="F40" s="26"/>
      <c r="G40" s="26"/>
      <c r="H40" s="26"/>
      <c r="I40" s="26"/>
    </row>
    <row r="41" spans="1:9" ht="21" x14ac:dyDescent="0.3">
      <c r="B41" s="27"/>
      <c r="C41" s="26"/>
      <c r="D41" s="26"/>
      <c r="E41" s="26"/>
      <c r="F41" s="26"/>
      <c r="G41" s="26"/>
      <c r="H41" s="26"/>
      <c r="I41" s="26"/>
    </row>
    <row r="42" spans="1:9" ht="21" x14ac:dyDescent="0.3">
      <c r="B42" s="25" t="s">
        <v>1</v>
      </c>
      <c r="C42" s="26"/>
      <c r="D42" s="26"/>
      <c r="E42" s="26"/>
      <c r="F42" s="26"/>
      <c r="G42" s="26"/>
      <c r="H42" s="26"/>
      <c r="I42" s="26"/>
    </row>
    <row r="43" spans="1:9" ht="21.75" x14ac:dyDescent="0.3">
      <c r="B43" s="28" t="s">
        <v>50</v>
      </c>
      <c r="F43" s="26"/>
      <c r="G43" s="26"/>
      <c r="H43" s="26"/>
      <c r="I43" s="26"/>
    </row>
    <row r="44" spans="1:9" ht="21.75" x14ac:dyDescent="0.3">
      <c r="B44" s="28" t="s">
        <v>65</v>
      </c>
      <c r="F44" s="26"/>
      <c r="G44" s="26"/>
      <c r="H44" s="26"/>
      <c r="I44" s="26"/>
    </row>
    <row r="45" spans="1:9" ht="21.75" x14ac:dyDescent="0.3">
      <c r="B45" s="28" t="s">
        <v>66</v>
      </c>
      <c r="F45" s="26"/>
      <c r="G45" s="26"/>
      <c r="H45" s="26"/>
      <c r="I45" s="26"/>
    </row>
    <row r="46" spans="1:9" ht="21.75" x14ac:dyDescent="0.3">
      <c r="B46" s="28" t="s">
        <v>51</v>
      </c>
      <c r="F46" s="26"/>
      <c r="G46" s="26"/>
      <c r="H46" s="26"/>
      <c r="I46" s="26"/>
    </row>
    <row r="47" spans="1:9" ht="21.75" x14ac:dyDescent="0.3">
      <c r="B47" s="28" t="s">
        <v>67</v>
      </c>
      <c r="F47" s="26"/>
      <c r="G47" s="26"/>
      <c r="H47" s="26"/>
      <c r="I47" s="26"/>
    </row>
    <row r="48" spans="1:9" ht="21.75" x14ac:dyDescent="0.3">
      <c r="B48" s="28"/>
      <c r="C48" s="26"/>
      <c r="D48" s="26"/>
      <c r="E48" s="26"/>
      <c r="F48" s="26"/>
      <c r="G48" s="26"/>
      <c r="H48" s="26"/>
      <c r="I48" s="26"/>
    </row>
    <row r="49" spans="2:10" ht="21" x14ac:dyDescent="0.3">
      <c r="B49" s="30"/>
      <c r="C49" s="26"/>
      <c r="D49" s="26"/>
      <c r="E49" s="26"/>
      <c r="F49" s="26"/>
      <c r="G49" s="26"/>
      <c r="H49" s="26"/>
      <c r="I49" s="26"/>
    </row>
    <row r="50" spans="2:10" ht="21" x14ac:dyDescent="0.3">
      <c r="B50" s="25" t="s">
        <v>9</v>
      </c>
      <c r="C50" s="26"/>
      <c r="D50" s="26"/>
      <c r="E50" s="26"/>
      <c r="F50" s="26"/>
      <c r="G50" s="26"/>
      <c r="H50" s="26"/>
      <c r="I50" s="26"/>
    </row>
    <row r="51" spans="2:10" ht="21" x14ac:dyDescent="0.3">
      <c r="B51" s="27" t="s">
        <v>106</v>
      </c>
      <c r="C51" s="26"/>
      <c r="D51" s="26"/>
      <c r="E51" s="26"/>
      <c r="F51" s="26"/>
      <c r="G51" s="26"/>
      <c r="H51" s="26"/>
      <c r="I51" s="26"/>
    </row>
    <row r="52" spans="2:10" ht="21" x14ac:dyDescent="0.3">
      <c r="B52" s="27"/>
      <c r="C52" s="26"/>
      <c r="D52" s="26"/>
      <c r="E52" s="26"/>
      <c r="F52" s="26"/>
      <c r="G52" s="26"/>
      <c r="H52" s="26"/>
      <c r="I52" s="26"/>
    </row>
    <row r="53" spans="2:10" ht="21" x14ac:dyDescent="0.3">
      <c r="B53" s="25" t="s">
        <v>1</v>
      </c>
      <c r="C53" s="26"/>
      <c r="D53" s="26"/>
      <c r="E53" s="26"/>
      <c r="F53" s="26"/>
      <c r="G53" s="26"/>
      <c r="H53" s="26"/>
      <c r="I53" s="26"/>
    </row>
    <row r="54" spans="2:10" ht="21.75" x14ac:dyDescent="0.3">
      <c r="B54" s="28" t="s">
        <v>42</v>
      </c>
      <c r="I54" s="26"/>
      <c r="J54" s="26"/>
    </row>
    <row r="55" spans="2:10" ht="21.75" x14ac:dyDescent="0.3">
      <c r="B55" s="28" t="s">
        <v>43</v>
      </c>
      <c r="I55" s="26"/>
      <c r="J55" s="26"/>
    </row>
    <row r="56" spans="2:10" ht="21" thickBot="1" x14ac:dyDescent="0.35">
      <c r="B56" s="6"/>
      <c r="I56" s="26"/>
      <c r="J56" s="26"/>
    </row>
    <row r="57" spans="2:10" ht="27" customHeight="1" thickBot="1" x14ac:dyDescent="0.35">
      <c r="B57" s="12" t="s">
        <v>2</v>
      </c>
      <c r="C57" s="13" t="s">
        <v>3</v>
      </c>
      <c r="D57" s="13" t="s">
        <v>4</v>
      </c>
      <c r="E57" s="13" t="s">
        <v>58</v>
      </c>
      <c r="F57" s="13" t="s">
        <v>5</v>
      </c>
      <c r="H57" s="26"/>
      <c r="I57" s="26"/>
      <c r="J57" s="26"/>
    </row>
    <row r="58" spans="2:10" ht="27" customHeight="1" thickBot="1" x14ac:dyDescent="0.35">
      <c r="B58" s="12" t="s">
        <v>6</v>
      </c>
      <c r="C58" s="13" t="s">
        <v>7</v>
      </c>
      <c r="D58" s="13" t="s">
        <v>8</v>
      </c>
      <c r="E58" s="13" t="s">
        <v>57</v>
      </c>
      <c r="G58" s="26"/>
      <c r="I58" s="26"/>
      <c r="J58" s="26"/>
    </row>
    <row r="59" spans="2:10" ht="21.75" x14ac:dyDescent="0.3">
      <c r="B59" s="28"/>
      <c r="C59" s="26"/>
      <c r="D59" s="26"/>
      <c r="E59" s="26"/>
      <c r="F59" s="26"/>
      <c r="G59" s="26"/>
      <c r="H59" s="26"/>
      <c r="I59" s="26"/>
    </row>
    <row r="60" spans="2:10" ht="21" x14ac:dyDescent="0.3">
      <c r="B60" s="30"/>
      <c r="C60" s="26"/>
      <c r="D60" s="26"/>
      <c r="E60" s="26"/>
      <c r="F60" s="26"/>
      <c r="G60" s="26"/>
      <c r="H60" s="26"/>
      <c r="I60" s="26"/>
    </row>
    <row r="61" spans="2:10" ht="21" x14ac:dyDescent="0.3">
      <c r="B61" s="25" t="s">
        <v>10</v>
      </c>
      <c r="C61" s="26"/>
      <c r="D61" s="26"/>
      <c r="E61" s="26"/>
      <c r="F61" s="26"/>
      <c r="G61" s="26"/>
      <c r="H61" s="26"/>
      <c r="I61" s="26"/>
    </row>
    <row r="62" spans="2:10" ht="21" x14ac:dyDescent="0.3">
      <c r="B62" s="27" t="s">
        <v>17</v>
      </c>
      <c r="C62" s="26"/>
      <c r="D62" s="26"/>
      <c r="E62" s="26"/>
      <c r="F62" s="26"/>
      <c r="G62" s="26"/>
      <c r="H62" s="26"/>
      <c r="I62" s="26"/>
    </row>
    <row r="63" spans="2:10" ht="21" x14ac:dyDescent="0.3">
      <c r="B63" s="27"/>
      <c r="C63" s="26"/>
      <c r="D63" s="26"/>
      <c r="E63" s="26"/>
      <c r="F63" s="26"/>
      <c r="G63" s="26"/>
      <c r="H63" s="26"/>
      <c r="I63" s="26"/>
    </row>
    <row r="64" spans="2:10" ht="21" x14ac:dyDescent="0.3">
      <c r="B64" s="25" t="s">
        <v>1</v>
      </c>
      <c r="C64" s="26"/>
      <c r="D64" s="26"/>
      <c r="E64" s="26"/>
      <c r="F64" s="26"/>
      <c r="G64" s="26"/>
      <c r="H64" s="26"/>
      <c r="I64" s="26"/>
    </row>
    <row r="65" spans="2:14" ht="21.75" x14ac:dyDescent="0.3">
      <c r="B65" s="28" t="s">
        <v>55</v>
      </c>
      <c r="H65" s="26"/>
      <c r="I65" s="26"/>
    </row>
    <row r="66" spans="2:14" ht="21.75" x14ac:dyDescent="0.3">
      <c r="B66" s="28" t="s">
        <v>68</v>
      </c>
      <c r="H66" s="26"/>
      <c r="I66" s="26"/>
    </row>
    <row r="67" spans="2:14" ht="21.75" x14ac:dyDescent="0.3">
      <c r="B67" s="28" t="s">
        <v>56</v>
      </c>
      <c r="H67" s="26"/>
      <c r="I67" s="26"/>
    </row>
    <row r="68" spans="2:14" ht="21.75" x14ac:dyDescent="0.3">
      <c r="B68" s="28" t="s">
        <v>51</v>
      </c>
      <c r="H68" s="26"/>
      <c r="I68" s="26"/>
    </row>
    <row r="69" spans="2:14" ht="21.75" x14ac:dyDescent="0.3">
      <c r="B69" s="28" t="s">
        <v>67</v>
      </c>
      <c r="H69" s="26"/>
      <c r="I69" s="26"/>
    </row>
    <row r="70" spans="2:14" ht="21.75" x14ac:dyDescent="0.3">
      <c r="B70" s="28"/>
      <c r="C70" s="26"/>
      <c r="D70" s="26"/>
      <c r="E70" s="26"/>
      <c r="F70" s="26"/>
      <c r="G70" s="26"/>
      <c r="H70" s="26"/>
      <c r="I70" s="26"/>
    </row>
    <row r="71" spans="2:14" ht="21.75" x14ac:dyDescent="0.3">
      <c r="B71" s="28"/>
      <c r="C71" s="26"/>
      <c r="D71" s="26"/>
      <c r="E71" s="26"/>
      <c r="F71" s="26"/>
      <c r="G71" s="26"/>
      <c r="H71" s="26"/>
      <c r="I71" s="26"/>
    </row>
    <row r="72" spans="2:14" ht="21" x14ac:dyDescent="0.3">
      <c r="B72" s="25" t="s">
        <v>11</v>
      </c>
      <c r="C72" s="26"/>
      <c r="D72" s="26"/>
      <c r="E72" s="26"/>
      <c r="F72" s="26"/>
      <c r="G72" s="26"/>
      <c r="H72" s="26"/>
      <c r="I72" s="26"/>
    </row>
    <row r="73" spans="2:14" ht="21" x14ac:dyDescent="0.3">
      <c r="B73" s="27" t="s">
        <v>99</v>
      </c>
      <c r="C73" s="26"/>
      <c r="D73" s="26"/>
      <c r="E73" s="26"/>
      <c r="F73" s="26"/>
      <c r="G73" s="26"/>
      <c r="H73" s="26"/>
      <c r="I73" s="26"/>
    </row>
    <row r="74" spans="2:14" ht="21" x14ac:dyDescent="0.3">
      <c r="B74" s="27"/>
      <c r="C74" s="26"/>
      <c r="D74" s="26"/>
      <c r="E74" s="26"/>
      <c r="F74" s="26"/>
      <c r="G74" s="26"/>
      <c r="H74" s="26"/>
      <c r="I74" s="26"/>
    </row>
    <row r="75" spans="2:14" ht="21" x14ac:dyDescent="0.3">
      <c r="B75" s="25" t="s">
        <v>1</v>
      </c>
      <c r="C75" s="26"/>
      <c r="D75" s="26"/>
      <c r="E75" s="26"/>
      <c r="F75" s="26"/>
      <c r="G75" s="26"/>
      <c r="H75" s="26"/>
      <c r="I75" s="26"/>
    </row>
    <row r="76" spans="2:14" ht="21.75" x14ac:dyDescent="0.3">
      <c r="B76" s="28" t="s">
        <v>69</v>
      </c>
      <c r="L76" s="26"/>
      <c r="M76" s="26"/>
      <c r="N76" s="26"/>
    </row>
    <row r="77" spans="2:14" ht="21.75" x14ac:dyDescent="0.3">
      <c r="B77" s="28" t="s">
        <v>43</v>
      </c>
      <c r="K77" s="26"/>
      <c r="N77" s="26"/>
    </row>
    <row r="78" spans="2:14" ht="21" thickBot="1" x14ac:dyDescent="0.35">
      <c r="B78" s="6"/>
      <c r="K78" s="26"/>
      <c r="N78" s="26"/>
    </row>
    <row r="79" spans="2:14" ht="27" customHeight="1" thickBot="1" x14ac:dyDescent="0.35">
      <c r="B79" s="12" t="s">
        <v>2</v>
      </c>
      <c r="C79" s="13" t="s">
        <v>3</v>
      </c>
      <c r="D79" s="13" t="s">
        <v>4</v>
      </c>
      <c r="E79" s="13" t="s">
        <v>58</v>
      </c>
      <c r="F79" s="13" t="s">
        <v>5</v>
      </c>
      <c r="H79" s="26"/>
      <c r="K79" s="26"/>
      <c r="N79" s="26"/>
    </row>
    <row r="80" spans="2:14" ht="27" customHeight="1" thickBot="1" x14ac:dyDescent="0.35">
      <c r="B80" s="12" t="s">
        <v>6</v>
      </c>
      <c r="C80" s="13" t="s">
        <v>7</v>
      </c>
      <c r="D80" s="13" t="s">
        <v>8</v>
      </c>
      <c r="E80" s="13" t="s">
        <v>57</v>
      </c>
      <c r="G80" s="26"/>
      <c r="K80" s="26"/>
      <c r="N80" s="26"/>
    </row>
    <row r="81" spans="2:14" ht="21.75" x14ac:dyDescent="0.3">
      <c r="B81" s="28"/>
      <c r="L81" s="26"/>
      <c r="M81" s="26"/>
      <c r="N81" s="26"/>
    </row>
    <row r="82" spans="2:14" ht="21.75" x14ac:dyDescent="0.3">
      <c r="B82" s="28"/>
      <c r="L82" s="26"/>
      <c r="M82" s="26"/>
      <c r="N82" s="26"/>
    </row>
    <row r="83" spans="2:14" ht="21" x14ac:dyDescent="0.3">
      <c r="B83" s="25" t="s">
        <v>12</v>
      </c>
      <c r="C83" s="26"/>
      <c r="D83" s="26"/>
      <c r="E83" s="26"/>
      <c r="F83" s="26"/>
      <c r="G83" s="26"/>
      <c r="H83" s="26"/>
      <c r="I83" s="26"/>
    </row>
    <row r="84" spans="2:14" ht="21" x14ac:dyDescent="0.3">
      <c r="B84" s="27" t="s">
        <v>100</v>
      </c>
      <c r="C84" s="26"/>
      <c r="D84" s="26"/>
      <c r="E84" s="26"/>
      <c r="F84" s="26"/>
      <c r="G84" s="26"/>
      <c r="H84" s="26"/>
      <c r="I84" s="26"/>
    </row>
    <row r="85" spans="2:14" ht="21" x14ac:dyDescent="0.3">
      <c r="B85" s="27"/>
      <c r="C85" s="26"/>
      <c r="D85" s="26"/>
      <c r="E85" s="26"/>
      <c r="F85" s="26"/>
      <c r="G85" s="26"/>
      <c r="H85" s="26"/>
      <c r="I85" s="26"/>
    </row>
    <row r="86" spans="2:14" ht="21" x14ac:dyDescent="0.3">
      <c r="B86" s="25" t="s">
        <v>1</v>
      </c>
      <c r="C86" s="26"/>
      <c r="D86" s="26"/>
      <c r="E86" s="26"/>
      <c r="F86" s="26"/>
      <c r="G86" s="26"/>
      <c r="H86" s="26"/>
      <c r="I86" s="26"/>
    </row>
    <row r="87" spans="2:14" ht="21.75" x14ac:dyDescent="0.3">
      <c r="B87" s="28" t="s">
        <v>44</v>
      </c>
      <c r="C87" s="26"/>
      <c r="D87" s="26"/>
      <c r="E87" s="26"/>
      <c r="F87" s="26"/>
      <c r="G87" s="26"/>
      <c r="H87" s="26"/>
      <c r="I87" s="26"/>
      <c r="J87" s="26"/>
      <c r="K87" s="26"/>
    </row>
    <row r="88" spans="2:14" ht="21.75" x14ac:dyDescent="0.3">
      <c r="B88" s="28" t="s">
        <v>43</v>
      </c>
      <c r="I88" s="26"/>
      <c r="J88" s="26"/>
      <c r="K88" s="26"/>
    </row>
    <row r="89" spans="2:14" ht="21" thickBot="1" x14ac:dyDescent="0.35">
      <c r="B89" s="6"/>
      <c r="I89" s="26"/>
      <c r="J89" s="26"/>
      <c r="K89" s="26"/>
    </row>
    <row r="90" spans="2:14" ht="27" customHeight="1" thickBot="1" x14ac:dyDescent="0.35">
      <c r="B90" s="12" t="s">
        <v>2</v>
      </c>
      <c r="C90" s="13" t="s">
        <v>3</v>
      </c>
      <c r="D90" s="13" t="s">
        <v>4</v>
      </c>
      <c r="E90" s="13" t="s">
        <v>58</v>
      </c>
      <c r="F90" s="13" t="s">
        <v>5</v>
      </c>
      <c r="H90" s="26"/>
      <c r="I90" s="26"/>
      <c r="J90" s="26"/>
      <c r="K90" s="26"/>
    </row>
    <row r="91" spans="2:14" ht="27" customHeight="1" thickBot="1" x14ac:dyDescent="0.35">
      <c r="B91" s="12" t="s">
        <v>6</v>
      </c>
      <c r="C91" s="13" t="s">
        <v>7</v>
      </c>
      <c r="D91" s="13" t="s">
        <v>8</v>
      </c>
      <c r="E91" s="13" t="s">
        <v>57</v>
      </c>
      <c r="I91" s="26"/>
      <c r="J91" s="26"/>
      <c r="K91" s="26"/>
    </row>
    <row r="92" spans="2:14" ht="21.75" x14ac:dyDescent="0.3">
      <c r="B92" s="28"/>
      <c r="C92" s="26"/>
      <c r="D92" s="26"/>
      <c r="E92" s="26"/>
      <c r="F92" s="26"/>
      <c r="G92" s="26"/>
      <c r="H92" s="26"/>
      <c r="I92" s="26"/>
    </row>
    <row r="93" spans="2:14" ht="21" x14ac:dyDescent="0.3">
      <c r="B93" s="27"/>
      <c r="C93" s="26"/>
      <c r="D93" s="26"/>
      <c r="E93" s="26"/>
      <c r="F93" s="26"/>
      <c r="G93" s="26"/>
      <c r="H93" s="26"/>
      <c r="I93" s="26"/>
    </row>
    <row r="94" spans="2:14" ht="21" x14ac:dyDescent="0.3">
      <c r="B94" s="25" t="s">
        <v>20</v>
      </c>
      <c r="C94" s="26"/>
      <c r="D94" s="26"/>
      <c r="E94" s="26"/>
      <c r="F94" s="26"/>
      <c r="G94" s="26"/>
      <c r="H94" s="26"/>
      <c r="I94" s="26"/>
    </row>
    <row r="95" spans="2:14" ht="21" x14ac:dyDescent="0.3">
      <c r="B95" s="27" t="s">
        <v>101</v>
      </c>
      <c r="C95" s="26"/>
      <c r="D95" s="26"/>
      <c r="E95" s="26"/>
      <c r="F95" s="26"/>
      <c r="G95" s="26"/>
      <c r="H95" s="26"/>
      <c r="I95" s="26"/>
    </row>
    <row r="96" spans="2:14" ht="21" x14ac:dyDescent="0.3">
      <c r="B96" s="27"/>
      <c r="C96" s="26"/>
      <c r="D96" s="26"/>
      <c r="E96" s="26"/>
      <c r="F96" s="26"/>
      <c r="G96" s="26"/>
      <c r="H96" s="26"/>
      <c r="I96" s="26"/>
    </row>
    <row r="97" spans="2:11" ht="21" x14ac:dyDescent="0.3">
      <c r="B97" s="25" t="s">
        <v>1</v>
      </c>
      <c r="C97" s="26"/>
      <c r="D97" s="26"/>
      <c r="E97" s="26"/>
      <c r="F97" s="26"/>
      <c r="G97" s="26"/>
      <c r="H97" s="26"/>
      <c r="I97" s="26"/>
    </row>
    <row r="98" spans="2:11" ht="21.75" x14ac:dyDescent="0.3">
      <c r="B98" s="28" t="s">
        <v>42</v>
      </c>
      <c r="I98" s="26"/>
    </row>
    <row r="99" spans="2:11" ht="21.75" x14ac:dyDescent="0.3">
      <c r="B99" s="28" t="s">
        <v>43</v>
      </c>
      <c r="I99" s="26"/>
      <c r="J99" s="26"/>
      <c r="K99" s="26"/>
    </row>
    <row r="100" spans="2:11" ht="21" thickBot="1" x14ac:dyDescent="0.35">
      <c r="B100" s="6"/>
      <c r="I100" s="26"/>
      <c r="J100" s="26"/>
      <c r="K100" s="26"/>
    </row>
    <row r="101" spans="2:11" ht="27" customHeight="1" thickBot="1" x14ac:dyDescent="0.35">
      <c r="B101" s="12" t="s">
        <v>2</v>
      </c>
      <c r="C101" s="13" t="s">
        <v>3</v>
      </c>
      <c r="D101" s="13" t="s">
        <v>4</v>
      </c>
      <c r="E101" s="13" t="s">
        <v>58</v>
      </c>
      <c r="F101" s="13" t="s">
        <v>5</v>
      </c>
      <c r="H101" s="26"/>
      <c r="I101" s="26"/>
      <c r="J101" s="26"/>
      <c r="K101" s="26"/>
    </row>
    <row r="102" spans="2:11" ht="27" customHeight="1" thickBot="1" x14ac:dyDescent="0.35">
      <c r="B102" s="12" t="s">
        <v>6</v>
      </c>
      <c r="C102" s="13" t="s">
        <v>7</v>
      </c>
      <c r="D102" s="13" t="s">
        <v>8</v>
      </c>
      <c r="E102" s="13" t="s">
        <v>57</v>
      </c>
      <c r="I102" s="26"/>
      <c r="J102" s="26"/>
      <c r="K102" s="26"/>
    </row>
    <row r="103" spans="2:11" ht="21.75" x14ac:dyDescent="0.3">
      <c r="B103" s="28"/>
      <c r="C103" s="26"/>
      <c r="D103" s="26"/>
      <c r="E103" s="26"/>
      <c r="F103" s="26"/>
      <c r="G103" s="26"/>
      <c r="H103" s="26"/>
      <c r="I103" s="26"/>
    </row>
    <row r="104" spans="2:11" ht="21" x14ac:dyDescent="0.3">
      <c r="B104" s="27"/>
      <c r="C104" s="26"/>
      <c r="D104" s="26"/>
      <c r="E104" s="26"/>
      <c r="F104" s="26"/>
      <c r="G104" s="26"/>
      <c r="H104" s="26"/>
      <c r="I104" s="26"/>
    </row>
    <row r="105" spans="2:11" ht="21" x14ac:dyDescent="0.3">
      <c r="B105" s="25" t="s">
        <v>21</v>
      </c>
      <c r="C105" s="26"/>
      <c r="D105" s="26"/>
      <c r="E105" s="26"/>
      <c r="F105" s="26"/>
      <c r="G105" s="26"/>
      <c r="H105" s="26"/>
      <c r="I105" s="26"/>
    </row>
    <row r="106" spans="2:11" ht="21" x14ac:dyDescent="0.3">
      <c r="B106" s="27" t="s">
        <v>102</v>
      </c>
      <c r="C106" s="26"/>
      <c r="D106" s="26"/>
      <c r="E106" s="26"/>
      <c r="F106" s="26"/>
      <c r="G106" s="26"/>
      <c r="H106" s="26"/>
      <c r="I106" s="26"/>
    </row>
    <row r="107" spans="2:11" ht="21" x14ac:dyDescent="0.3">
      <c r="B107" s="27"/>
      <c r="C107" s="26"/>
      <c r="D107" s="26"/>
      <c r="E107" s="26"/>
      <c r="F107" s="26"/>
      <c r="G107" s="26"/>
      <c r="H107" s="26"/>
      <c r="I107" s="26"/>
    </row>
    <row r="108" spans="2:11" ht="21" x14ac:dyDescent="0.3">
      <c r="B108" s="25" t="s">
        <v>1</v>
      </c>
      <c r="C108" s="26"/>
      <c r="D108" s="26"/>
      <c r="E108" s="26"/>
      <c r="F108" s="26"/>
      <c r="G108" s="26"/>
      <c r="H108" s="26"/>
      <c r="I108" s="26"/>
    </row>
    <row r="109" spans="2:11" ht="21.75" x14ac:dyDescent="0.3">
      <c r="B109" s="28" t="s">
        <v>42</v>
      </c>
      <c r="I109" s="26"/>
      <c r="J109" s="26"/>
    </row>
    <row r="110" spans="2:11" ht="21.75" x14ac:dyDescent="0.3">
      <c r="B110" s="28" t="s">
        <v>43</v>
      </c>
      <c r="I110" s="26"/>
      <c r="J110" s="26"/>
      <c r="K110" s="26"/>
    </row>
    <row r="111" spans="2:11" ht="21" thickBot="1" x14ac:dyDescent="0.35">
      <c r="B111" s="6"/>
      <c r="I111" s="26"/>
      <c r="J111" s="26"/>
      <c r="K111" s="26"/>
    </row>
    <row r="112" spans="2:11" ht="27" customHeight="1" thickBot="1" x14ac:dyDescent="0.35">
      <c r="B112" s="12" t="s">
        <v>2</v>
      </c>
      <c r="C112" s="13" t="s">
        <v>3</v>
      </c>
      <c r="D112" s="13" t="s">
        <v>4</v>
      </c>
      <c r="E112" s="13" t="s">
        <v>58</v>
      </c>
      <c r="F112" s="13" t="s">
        <v>5</v>
      </c>
      <c r="H112" s="26"/>
      <c r="I112" s="26"/>
      <c r="J112" s="26"/>
      <c r="K112" s="26"/>
    </row>
    <row r="113" spans="2:11" ht="27" customHeight="1" thickBot="1" x14ac:dyDescent="0.35">
      <c r="B113" s="12" t="s">
        <v>6</v>
      </c>
      <c r="C113" s="13" t="s">
        <v>7</v>
      </c>
      <c r="D113" s="13" t="s">
        <v>8</v>
      </c>
      <c r="E113" s="13" t="s">
        <v>57</v>
      </c>
      <c r="I113" s="26"/>
      <c r="J113" s="26"/>
      <c r="K113" s="26"/>
    </row>
    <row r="114" spans="2:11" ht="21" x14ac:dyDescent="0.3">
      <c r="B114" s="30"/>
      <c r="C114" s="26"/>
      <c r="D114" s="26"/>
      <c r="E114" s="26"/>
      <c r="F114" s="26"/>
      <c r="G114" s="26"/>
      <c r="H114" s="26"/>
      <c r="I114" s="26"/>
    </row>
    <row r="115" spans="2:11" ht="21" x14ac:dyDescent="0.3">
      <c r="B115" s="30"/>
      <c r="C115" s="26"/>
      <c r="D115" s="26"/>
      <c r="E115" s="26"/>
      <c r="F115" s="26"/>
      <c r="G115" s="26"/>
      <c r="H115" s="26"/>
      <c r="I115" s="26"/>
    </row>
    <row r="116" spans="2:11" ht="21" x14ac:dyDescent="0.3">
      <c r="B116" s="25" t="s">
        <v>22</v>
      </c>
      <c r="C116" s="26"/>
      <c r="D116" s="26"/>
      <c r="E116" s="26"/>
      <c r="F116" s="26"/>
      <c r="G116" s="26"/>
      <c r="H116" s="26"/>
      <c r="I116" s="26"/>
    </row>
    <row r="117" spans="2:11" ht="21" x14ac:dyDescent="0.3">
      <c r="B117" s="27" t="s">
        <v>71</v>
      </c>
      <c r="C117" s="26"/>
      <c r="D117" s="26"/>
      <c r="E117" s="26"/>
      <c r="F117" s="26"/>
      <c r="G117" s="26"/>
      <c r="H117" s="26"/>
      <c r="I117" s="26"/>
    </row>
    <row r="118" spans="2:11" ht="21" x14ac:dyDescent="0.3">
      <c r="B118" s="27"/>
      <c r="C118" s="26"/>
      <c r="D118" s="26"/>
      <c r="E118" s="26"/>
      <c r="F118" s="26"/>
      <c r="G118" s="26"/>
      <c r="H118" s="26"/>
      <c r="I118" s="26"/>
    </row>
    <row r="119" spans="2:11" ht="21" x14ac:dyDescent="0.3">
      <c r="B119" s="25" t="s">
        <v>1</v>
      </c>
      <c r="C119" s="26"/>
      <c r="D119" s="26"/>
      <c r="E119" s="26"/>
      <c r="F119" s="26"/>
      <c r="G119" s="26"/>
      <c r="H119" s="26"/>
      <c r="I119" s="26"/>
    </row>
    <row r="120" spans="2:11" ht="21.75" x14ac:dyDescent="0.3">
      <c r="B120" s="28" t="s">
        <v>72</v>
      </c>
      <c r="H120" s="26"/>
      <c r="I120" s="26"/>
    </row>
    <row r="121" spans="2:11" ht="21.75" x14ac:dyDescent="0.3">
      <c r="B121" s="28" t="s">
        <v>73</v>
      </c>
      <c r="H121" s="26"/>
      <c r="I121" s="26"/>
    </row>
    <row r="122" spans="2:11" ht="21.75" x14ac:dyDescent="0.3">
      <c r="B122" s="28" t="s">
        <v>74</v>
      </c>
      <c r="H122" s="26"/>
      <c r="I122" s="26"/>
    </row>
    <row r="123" spans="2:11" ht="22.5" thickBot="1" x14ac:dyDescent="0.35">
      <c r="B123" s="28"/>
      <c r="H123" s="26"/>
      <c r="I123" s="26"/>
    </row>
    <row r="124" spans="2:11" ht="27" customHeight="1" thickBot="1" x14ac:dyDescent="0.35">
      <c r="B124" s="12" t="s">
        <v>75</v>
      </c>
      <c r="C124" s="12" t="s">
        <v>76</v>
      </c>
      <c r="D124" s="12" t="s">
        <v>77</v>
      </c>
      <c r="E124" s="12" t="s">
        <v>78</v>
      </c>
      <c r="F124" s="12" t="s">
        <v>79</v>
      </c>
      <c r="G124" s="12" t="s">
        <v>80</v>
      </c>
      <c r="H124" s="26"/>
      <c r="I124" s="26"/>
    </row>
    <row r="125" spans="2:11" ht="21.75" x14ac:dyDescent="0.3">
      <c r="B125" s="28"/>
      <c r="H125" s="26"/>
      <c r="I125" s="26"/>
    </row>
    <row r="126" spans="2:11" ht="21.75" x14ac:dyDescent="0.3">
      <c r="B126" s="28" t="s">
        <v>81</v>
      </c>
      <c r="H126" s="26"/>
      <c r="I126" s="26"/>
    </row>
    <row r="127" spans="2:11" ht="22.5" thickBot="1" x14ac:dyDescent="0.35">
      <c r="B127" s="28"/>
      <c r="H127" s="26"/>
      <c r="I127" s="26"/>
    </row>
    <row r="128" spans="2:11" ht="27" customHeight="1" thickBot="1" x14ac:dyDescent="0.35">
      <c r="B128" s="12" t="s">
        <v>75</v>
      </c>
      <c r="C128" s="12" t="s">
        <v>76</v>
      </c>
      <c r="D128" s="12" t="s">
        <v>77</v>
      </c>
      <c r="E128" s="12" t="s">
        <v>82</v>
      </c>
      <c r="F128" s="12" t="s">
        <v>78</v>
      </c>
      <c r="G128" s="12" t="s">
        <v>79</v>
      </c>
      <c r="H128" s="12" t="s">
        <v>80</v>
      </c>
      <c r="I128" s="26"/>
    </row>
    <row r="129" spans="2:13" ht="21" x14ac:dyDescent="0.3">
      <c r="B129" s="29"/>
      <c r="C129" s="26"/>
      <c r="D129" s="26"/>
      <c r="E129" s="26"/>
      <c r="F129" s="26"/>
      <c r="G129" s="26"/>
      <c r="H129" s="26"/>
      <c r="I129" s="26"/>
    </row>
    <row r="130" spans="2:13" ht="21.75" x14ac:dyDescent="0.3">
      <c r="B130" s="28" t="s">
        <v>83</v>
      </c>
      <c r="C130" s="26"/>
      <c r="D130" s="26"/>
      <c r="E130" s="26"/>
      <c r="F130" s="26"/>
      <c r="G130" s="26"/>
      <c r="H130" s="26"/>
      <c r="I130" s="26"/>
    </row>
    <row r="131" spans="2:13" ht="21.75" thickBot="1" x14ac:dyDescent="0.35">
      <c r="B131" s="29"/>
      <c r="C131" s="26"/>
      <c r="D131" s="26"/>
      <c r="E131" s="26"/>
      <c r="F131" s="26"/>
      <c r="G131" s="26"/>
      <c r="H131" s="26"/>
      <c r="I131" s="26"/>
    </row>
    <row r="132" spans="2:13" ht="27" customHeight="1" thickBot="1" x14ac:dyDescent="0.35">
      <c r="B132" s="12" t="s">
        <v>84</v>
      </c>
      <c r="C132" s="12" t="s">
        <v>85</v>
      </c>
      <c r="D132" s="12" t="s">
        <v>86</v>
      </c>
      <c r="E132" s="12" t="s">
        <v>87</v>
      </c>
      <c r="F132" s="12" t="s">
        <v>88</v>
      </c>
      <c r="G132" s="12" t="s">
        <v>89</v>
      </c>
      <c r="H132" s="12" t="s">
        <v>90</v>
      </c>
      <c r="I132" s="26"/>
    </row>
    <row r="133" spans="2:13" ht="21" x14ac:dyDescent="0.3">
      <c r="B133" s="29"/>
      <c r="C133" s="26"/>
      <c r="D133" s="26"/>
      <c r="E133" s="26"/>
      <c r="F133" s="26"/>
      <c r="G133" s="26"/>
      <c r="H133" s="26"/>
      <c r="I133" s="26"/>
    </row>
    <row r="134" spans="2:13" ht="21.75" x14ac:dyDescent="0.3">
      <c r="B134" s="28" t="s">
        <v>91</v>
      </c>
      <c r="C134" s="26"/>
      <c r="D134" s="26"/>
      <c r="E134" s="26"/>
      <c r="F134" s="26"/>
      <c r="G134" s="26"/>
      <c r="H134" s="26"/>
      <c r="I134" s="26"/>
    </row>
    <row r="135" spans="2:13" ht="21.75" x14ac:dyDescent="0.3">
      <c r="B135" s="28" t="s">
        <v>92</v>
      </c>
      <c r="C135" s="26"/>
      <c r="D135" s="26"/>
      <c r="E135" s="26"/>
      <c r="F135" s="26"/>
      <c r="G135" s="26"/>
      <c r="H135" s="26"/>
      <c r="I135" s="26"/>
    </row>
    <row r="136" spans="2:13" ht="21" x14ac:dyDescent="0.3">
      <c r="B136" s="29"/>
      <c r="C136" s="26"/>
      <c r="D136" s="26"/>
      <c r="E136" s="26"/>
      <c r="F136" s="26"/>
      <c r="G136" s="26"/>
      <c r="H136" s="26"/>
      <c r="I136" s="26"/>
    </row>
    <row r="137" spans="2:13" ht="21" x14ac:dyDescent="0.3">
      <c r="B137" s="27"/>
      <c r="C137" s="26"/>
      <c r="D137" s="26"/>
      <c r="E137" s="26"/>
      <c r="F137" s="26"/>
      <c r="G137" s="26"/>
      <c r="H137" s="26"/>
      <c r="I137" s="26"/>
    </row>
    <row r="138" spans="2:13" ht="21" x14ac:dyDescent="0.3">
      <c r="B138" s="25" t="s">
        <v>27</v>
      </c>
      <c r="C138" s="26"/>
      <c r="D138" s="26"/>
      <c r="E138" s="26"/>
      <c r="F138" s="26"/>
      <c r="G138" s="26"/>
      <c r="H138" s="26"/>
      <c r="I138" s="26"/>
    </row>
    <row r="139" spans="2:13" ht="21" x14ac:dyDescent="0.3">
      <c r="B139" s="27" t="s">
        <v>103</v>
      </c>
      <c r="C139" s="26"/>
      <c r="D139" s="26"/>
      <c r="E139" s="26"/>
      <c r="F139" s="26"/>
      <c r="G139" s="26"/>
      <c r="H139" s="26"/>
      <c r="I139" s="26"/>
    </row>
    <row r="140" spans="2:13" ht="21" x14ac:dyDescent="0.3">
      <c r="B140" s="27"/>
      <c r="C140" s="26"/>
      <c r="D140" s="26"/>
      <c r="E140" s="26"/>
      <c r="F140" s="26"/>
      <c r="G140" s="26"/>
      <c r="H140" s="26"/>
      <c r="I140" s="26"/>
    </row>
    <row r="141" spans="2:13" ht="21" x14ac:dyDescent="0.3">
      <c r="B141" s="25" t="s">
        <v>1</v>
      </c>
      <c r="C141" s="26"/>
      <c r="D141" s="26"/>
      <c r="E141" s="26"/>
      <c r="F141" s="26"/>
      <c r="G141" s="26"/>
      <c r="H141" s="26"/>
      <c r="I141" s="26"/>
    </row>
    <row r="142" spans="2:13" ht="21.75" x14ac:dyDescent="0.3">
      <c r="B142" s="28" t="s">
        <v>45</v>
      </c>
      <c r="K142" s="26"/>
      <c r="L142" s="26"/>
      <c r="M142" s="26"/>
    </row>
    <row r="143" spans="2:13" ht="21.75" x14ac:dyDescent="0.3">
      <c r="B143" s="28" t="s">
        <v>43</v>
      </c>
      <c r="K143" s="26"/>
      <c r="L143" s="26"/>
      <c r="M143" s="26"/>
    </row>
    <row r="144" spans="2:13" ht="21" thickBot="1" x14ac:dyDescent="0.35">
      <c r="B144" s="6"/>
      <c r="K144" s="26"/>
      <c r="L144" s="26"/>
      <c r="M144" s="26"/>
    </row>
    <row r="145" spans="2:13" ht="27" customHeight="1" thickBot="1" x14ac:dyDescent="0.35">
      <c r="B145" s="12" t="s">
        <v>2</v>
      </c>
      <c r="C145" s="13" t="s">
        <v>3</v>
      </c>
      <c r="D145" s="13" t="s">
        <v>4</v>
      </c>
      <c r="E145" s="13" t="s">
        <v>6</v>
      </c>
      <c r="F145" s="13" t="s">
        <v>112</v>
      </c>
      <c r="K145" s="26"/>
      <c r="L145" s="26"/>
      <c r="M145" s="26"/>
    </row>
    <row r="146" spans="2:13" ht="27" customHeight="1" thickBot="1" x14ac:dyDescent="0.35">
      <c r="B146" s="12" t="s">
        <v>7</v>
      </c>
      <c r="C146" s="13" t="s">
        <v>8</v>
      </c>
      <c r="D146" s="13" t="s">
        <v>57</v>
      </c>
      <c r="E146" s="13" t="s">
        <v>58</v>
      </c>
      <c r="K146" s="26"/>
      <c r="L146" s="26"/>
      <c r="M146" s="26"/>
    </row>
    <row r="147" spans="2:13" ht="20.25" x14ac:dyDescent="0.3">
      <c r="B147" s="31"/>
      <c r="K147" s="26"/>
      <c r="L147" s="26"/>
      <c r="M147" s="26"/>
    </row>
    <row r="148" spans="2:13" ht="21.75" x14ac:dyDescent="0.3">
      <c r="B148" s="28" t="s">
        <v>46</v>
      </c>
      <c r="K148" s="26"/>
      <c r="L148" s="26"/>
      <c r="M148" s="26"/>
    </row>
    <row r="149" spans="2:13" ht="27" customHeight="1" thickBot="1" x14ac:dyDescent="0.35">
      <c r="B149" s="6"/>
      <c r="K149" s="26"/>
      <c r="L149" s="26"/>
      <c r="M149" s="26"/>
    </row>
    <row r="150" spans="2:13" ht="27" customHeight="1" thickBot="1" x14ac:dyDescent="0.35">
      <c r="B150" s="12" t="s">
        <v>18</v>
      </c>
      <c r="K150" s="26"/>
      <c r="L150" s="26"/>
      <c r="M150" s="26"/>
    </row>
    <row r="151" spans="2:13" ht="20.25" x14ac:dyDescent="0.3">
      <c r="B151" s="31"/>
      <c r="K151" s="26"/>
      <c r="L151" s="26"/>
      <c r="M151" s="26"/>
    </row>
    <row r="152" spans="2:13" ht="21.75" x14ac:dyDescent="0.3">
      <c r="B152" s="28" t="s">
        <v>52</v>
      </c>
      <c r="K152" s="26"/>
      <c r="L152" s="26"/>
      <c r="M152" s="26"/>
    </row>
    <row r="153" spans="2:13" ht="27" customHeight="1" thickBot="1" x14ac:dyDescent="0.35">
      <c r="B153" s="7"/>
      <c r="K153" s="26"/>
      <c r="L153" s="26"/>
      <c r="M153" s="26"/>
    </row>
    <row r="154" spans="2:13" ht="27" customHeight="1" thickBot="1" x14ac:dyDescent="0.35">
      <c r="B154" s="12" t="s">
        <v>26</v>
      </c>
      <c r="K154" s="26"/>
      <c r="L154" s="26"/>
      <c r="M154" s="26"/>
    </row>
    <row r="155" spans="2:13" ht="20.25" x14ac:dyDescent="0.3">
      <c r="B155" s="31"/>
      <c r="K155" s="26"/>
      <c r="L155" s="26"/>
      <c r="M155" s="26"/>
    </row>
    <row r="156" spans="2:13" ht="21.75" x14ac:dyDescent="0.3">
      <c r="B156" s="28" t="s">
        <v>47</v>
      </c>
      <c r="K156" s="26"/>
    </row>
    <row r="157" spans="2:13" ht="21" x14ac:dyDescent="0.3">
      <c r="B157" s="27"/>
      <c r="C157" s="26"/>
      <c r="D157" s="26"/>
      <c r="E157" s="26"/>
      <c r="F157" s="26"/>
      <c r="G157" s="26"/>
      <c r="H157" s="26"/>
      <c r="I157" s="26"/>
    </row>
    <row r="158" spans="2:13" ht="21" x14ac:dyDescent="0.3">
      <c r="B158" s="27"/>
      <c r="C158" s="26"/>
      <c r="D158" s="26"/>
      <c r="E158" s="26"/>
      <c r="F158" s="26"/>
      <c r="G158" s="26"/>
      <c r="H158" s="26"/>
      <c r="I158" s="26"/>
    </row>
    <row r="159" spans="2:13" ht="21" x14ac:dyDescent="0.3">
      <c r="B159" s="25" t="s">
        <v>13</v>
      </c>
      <c r="C159" s="26"/>
      <c r="D159" s="26"/>
      <c r="E159" s="26"/>
      <c r="F159" s="26"/>
      <c r="G159" s="26"/>
      <c r="H159" s="26"/>
      <c r="I159" s="26"/>
    </row>
    <row r="160" spans="2:13" ht="21" x14ac:dyDescent="0.3">
      <c r="B160" s="27" t="s">
        <v>104</v>
      </c>
      <c r="C160" s="26"/>
      <c r="D160" s="26"/>
      <c r="E160" s="26"/>
      <c r="F160" s="26"/>
      <c r="G160" s="26"/>
      <c r="H160" s="26"/>
      <c r="I160" s="26"/>
    </row>
    <row r="161" spans="2:11" ht="21" x14ac:dyDescent="0.3">
      <c r="B161" s="27"/>
      <c r="C161" s="26"/>
      <c r="D161" s="26"/>
      <c r="E161" s="26"/>
      <c r="F161" s="26"/>
      <c r="G161" s="26"/>
      <c r="H161" s="26"/>
      <c r="I161" s="26"/>
    </row>
    <row r="162" spans="2:11" ht="21" x14ac:dyDescent="0.3">
      <c r="B162" s="25" t="s">
        <v>1</v>
      </c>
      <c r="C162" s="26"/>
      <c r="D162" s="26"/>
      <c r="E162" s="26"/>
      <c r="F162" s="26"/>
      <c r="G162" s="26"/>
      <c r="H162" s="26"/>
      <c r="I162" s="26"/>
    </row>
    <row r="163" spans="2:11" ht="21.75" x14ac:dyDescent="0.3">
      <c r="B163" s="28" t="s">
        <v>48</v>
      </c>
      <c r="H163" s="26"/>
      <c r="K163" s="26"/>
    </row>
    <row r="164" spans="2:11" ht="21.75" x14ac:dyDescent="0.3">
      <c r="B164" s="28" t="s">
        <v>59</v>
      </c>
      <c r="H164" s="26"/>
      <c r="K164" s="26"/>
    </row>
    <row r="165" spans="2:11" ht="21.75" x14ac:dyDescent="0.3">
      <c r="B165" s="28" t="s">
        <v>52</v>
      </c>
      <c r="H165" s="26"/>
      <c r="K165" s="26"/>
    </row>
    <row r="166" spans="2:11" ht="21" thickBot="1" x14ac:dyDescent="0.35">
      <c r="B166" s="7"/>
      <c r="H166" s="26"/>
      <c r="K166" s="26"/>
    </row>
    <row r="167" spans="2:11" ht="27" customHeight="1" thickBot="1" x14ac:dyDescent="0.35">
      <c r="B167" s="12" t="s">
        <v>53</v>
      </c>
      <c r="C167" s="12" t="s">
        <v>19</v>
      </c>
      <c r="D167" s="12" t="s">
        <v>54</v>
      </c>
      <c r="E167" s="26"/>
      <c r="F167" s="26"/>
      <c r="G167" s="26"/>
      <c r="H167" s="26"/>
      <c r="K167" s="26"/>
    </row>
    <row r="168" spans="2:11" ht="21" x14ac:dyDescent="0.3">
      <c r="B168" s="27"/>
      <c r="C168" s="26"/>
      <c r="D168" s="26"/>
      <c r="E168" s="26"/>
      <c r="F168" s="26"/>
      <c r="G168" s="26"/>
      <c r="H168" s="26"/>
      <c r="I168" s="26"/>
    </row>
    <row r="169" spans="2:11" ht="21" x14ac:dyDescent="0.3">
      <c r="B169" s="27"/>
      <c r="C169" s="26"/>
      <c r="D169" s="26"/>
      <c r="E169" s="26"/>
      <c r="F169" s="26"/>
      <c r="G169" s="26"/>
      <c r="H169" s="26"/>
      <c r="I169" s="26"/>
    </row>
    <row r="170" spans="2:11" ht="21" x14ac:dyDescent="0.3">
      <c r="B170" s="25" t="s">
        <v>14</v>
      </c>
      <c r="C170" s="26"/>
      <c r="D170" s="26"/>
      <c r="E170" s="26"/>
      <c r="F170" s="26"/>
      <c r="G170" s="26"/>
      <c r="H170" s="26"/>
      <c r="I170" s="26"/>
    </row>
    <row r="171" spans="2:11" ht="21" x14ac:dyDescent="0.3">
      <c r="B171" s="27" t="s">
        <v>105</v>
      </c>
      <c r="C171" s="26"/>
      <c r="D171" s="26"/>
      <c r="E171" s="26"/>
      <c r="F171" s="26"/>
      <c r="G171" s="26"/>
      <c r="H171" s="26"/>
      <c r="I171" s="26"/>
    </row>
    <row r="172" spans="2:11" ht="21" x14ac:dyDescent="0.3">
      <c r="B172" s="27"/>
      <c r="C172" s="26"/>
      <c r="D172" s="26"/>
      <c r="E172" s="26"/>
      <c r="F172" s="26"/>
      <c r="G172" s="26"/>
      <c r="H172" s="26"/>
      <c r="I172" s="26"/>
    </row>
    <row r="173" spans="2:11" ht="21" x14ac:dyDescent="0.3">
      <c r="B173" s="25" t="s">
        <v>1</v>
      </c>
      <c r="C173" s="26"/>
      <c r="D173" s="26"/>
      <c r="E173" s="26"/>
      <c r="F173" s="26"/>
      <c r="G173" s="26"/>
      <c r="H173" s="26"/>
      <c r="I173" s="26"/>
    </row>
    <row r="174" spans="2:11" ht="21.75" x14ac:dyDescent="0.3">
      <c r="B174" s="28" t="s">
        <v>50</v>
      </c>
      <c r="G174" s="26"/>
      <c r="H174" s="26"/>
      <c r="I174" s="26"/>
      <c r="J174" s="26"/>
      <c r="K174" s="26"/>
    </row>
    <row r="175" spans="2:11" ht="21.75" x14ac:dyDescent="0.3">
      <c r="B175" s="28" t="s">
        <v>108</v>
      </c>
      <c r="G175" s="26"/>
      <c r="H175" s="26"/>
      <c r="I175" s="26"/>
      <c r="J175" s="26"/>
      <c r="K175" s="26"/>
    </row>
    <row r="176" spans="2:11" ht="21.75" x14ac:dyDescent="0.3">
      <c r="B176" s="28" t="s">
        <v>109</v>
      </c>
      <c r="G176" s="26"/>
      <c r="H176" s="26"/>
      <c r="I176" s="26"/>
      <c r="J176" s="26"/>
      <c r="K176" s="26"/>
    </row>
    <row r="177" spans="2:11" ht="21.75" x14ac:dyDescent="0.3">
      <c r="B177" s="28" t="s">
        <v>110</v>
      </c>
      <c r="G177" s="26"/>
      <c r="H177" s="26"/>
      <c r="I177" s="26"/>
      <c r="J177" s="26"/>
      <c r="K177" s="26"/>
    </row>
    <row r="178" spans="2:11" ht="21.75" x14ac:dyDescent="0.3">
      <c r="B178" s="28" t="s">
        <v>67</v>
      </c>
      <c r="G178" s="26"/>
      <c r="H178" s="26"/>
      <c r="I178" s="26"/>
      <c r="J178" s="26"/>
      <c r="K178" s="26"/>
    </row>
    <row r="179" spans="2:11" ht="21" x14ac:dyDescent="0.3">
      <c r="B179" s="27"/>
      <c r="C179" s="26"/>
      <c r="D179" s="26"/>
      <c r="E179" s="26"/>
      <c r="F179" s="26"/>
      <c r="G179" s="26"/>
      <c r="H179" s="26"/>
      <c r="I179" s="26"/>
    </row>
    <row r="180" spans="2:11" ht="21" x14ac:dyDescent="0.3">
      <c r="B180" s="27"/>
      <c r="C180" s="26"/>
      <c r="D180" s="26"/>
      <c r="E180" s="26"/>
      <c r="F180" s="26"/>
      <c r="G180" s="26"/>
      <c r="H180" s="26"/>
      <c r="I180" s="26"/>
    </row>
    <row r="181" spans="2:11" ht="21" x14ac:dyDescent="0.3">
      <c r="B181" s="25" t="s">
        <v>15</v>
      </c>
      <c r="C181" s="26"/>
      <c r="D181" s="26"/>
      <c r="E181" s="26"/>
      <c r="F181" s="26"/>
      <c r="G181" s="26"/>
      <c r="H181" s="26"/>
      <c r="I181" s="26"/>
    </row>
    <row r="182" spans="2:11" ht="21" x14ac:dyDescent="0.3">
      <c r="B182" s="27" t="s">
        <v>23</v>
      </c>
      <c r="C182" s="26"/>
      <c r="D182" s="26"/>
      <c r="E182" s="26"/>
      <c r="F182" s="26"/>
      <c r="G182" s="26"/>
      <c r="H182" s="26"/>
      <c r="I182" s="26"/>
    </row>
    <row r="183" spans="2:11" ht="21" x14ac:dyDescent="0.3">
      <c r="B183" s="27"/>
      <c r="C183" s="26"/>
      <c r="D183" s="26"/>
      <c r="E183" s="26"/>
      <c r="F183" s="26"/>
      <c r="G183" s="26"/>
      <c r="H183" s="26"/>
      <c r="I183" s="26"/>
    </row>
    <row r="184" spans="2:11" ht="21" x14ac:dyDescent="0.3">
      <c r="B184" s="25" t="s">
        <v>1</v>
      </c>
      <c r="C184" s="26"/>
      <c r="D184" s="26"/>
      <c r="E184" s="26"/>
      <c r="F184" s="26"/>
      <c r="G184" s="26"/>
      <c r="H184" s="26"/>
      <c r="I184" s="26"/>
    </row>
    <row r="185" spans="2:11" ht="21.75" x14ac:dyDescent="0.3">
      <c r="B185" s="28" t="s">
        <v>49</v>
      </c>
      <c r="C185" s="26"/>
      <c r="D185" s="26"/>
      <c r="E185" s="26"/>
      <c r="F185" s="26"/>
      <c r="G185" s="26"/>
      <c r="H185" s="26"/>
      <c r="I185" s="26"/>
      <c r="J185" s="26"/>
    </row>
    <row r="186" spans="2:11" ht="21.75" x14ac:dyDescent="0.3">
      <c r="B186" s="28" t="s">
        <v>60</v>
      </c>
      <c r="C186" s="26"/>
      <c r="D186" s="26"/>
      <c r="E186" s="26"/>
      <c r="F186" s="26"/>
      <c r="G186" s="26"/>
      <c r="H186" s="26"/>
      <c r="I186" s="26"/>
      <c r="J186" s="26"/>
    </row>
    <row r="187" spans="2:11" ht="21.75" x14ac:dyDescent="0.3">
      <c r="B187" s="28" t="s">
        <v>61</v>
      </c>
      <c r="C187" s="26"/>
      <c r="D187" s="26"/>
      <c r="E187" s="26"/>
      <c r="F187" s="26"/>
      <c r="G187" s="26"/>
      <c r="H187" s="26"/>
      <c r="I187" s="26"/>
      <c r="J187" s="26"/>
    </row>
    <row r="188" spans="2:11" ht="21.75" x14ac:dyDescent="0.3">
      <c r="B188" s="28" t="s">
        <v>63</v>
      </c>
      <c r="C188" s="26"/>
      <c r="D188" s="26"/>
      <c r="E188" s="26"/>
      <c r="F188" s="26"/>
      <c r="G188" s="26"/>
      <c r="H188" s="26"/>
      <c r="I188" s="26"/>
      <c r="J188" s="26"/>
    </row>
    <row r="189" spans="2:11" ht="21.75" x14ac:dyDescent="0.3">
      <c r="B189" s="28" t="s">
        <v>62</v>
      </c>
      <c r="C189" s="26"/>
      <c r="D189" s="26"/>
      <c r="E189" s="26"/>
      <c r="F189" s="26"/>
      <c r="G189" s="26"/>
      <c r="H189" s="26"/>
      <c r="I189" s="26"/>
      <c r="J189" s="26"/>
    </row>
    <row r="190" spans="2:11" ht="20.25" x14ac:dyDescent="0.3">
      <c r="B190" s="26"/>
      <c r="C190" s="26"/>
      <c r="D190" s="26"/>
      <c r="E190" s="26"/>
      <c r="F190" s="26"/>
      <c r="G190" s="26"/>
      <c r="H190" s="26"/>
      <c r="I190" s="26"/>
    </row>
    <row r="191" spans="2:11" ht="20.25" x14ac:dyDescent="0.3">
      <c r="B191" s="26"/>
      <c r="C191" s="26"/>
      <c r="D191" s="26"/>
      <c r="E191" s="26"/>
      <c r="F191" s="26"/>
      <c r="G191" s="26"/>
      <c r="H191" s="26"/>
      <c r="I191" s="26"/>
    </row>
    <row r="192" spans="2:11" ht="21" x14ac:dyDescent="0.3">
      <c r="B192" s="25" t="s">
        <v>16</v>
      </c>
      <c r="C192" s="26"/>
      <c r="D192" s="26"/>
      <c r="E192" s="26"/>
      <c r="F192" s="26"/>
      <c r="G192" s="26"/>
      <c r="H192" s="26"/>
      <c r="I192" s="26"/>
    </row>
    <row r="193" spans="2:9" ht="21" x14ac:dyDescent="0.3">
      <c r="B193" s="27" t="s">
        <v>24</v>
      </c>
      <c r="C193" s="26"/>
      <c r="D193" s="26"/>
      <c r="E193" s="26"/>
      <c r="F193" s="26"/>
      <c r="G193" s="26"/>
      <c r="H193" s="26"/>
      <c r="I193" s="26"/>
    </row>
    <row r="194" spans="2:9" ht="21" x14ac:dyDescent="0.3">
      <c r="B194" s="27"/>
      <c r="C194" s="26"/>
      <c r="D194" s="26"/>
      <c r="E194" s="26"/>
      <c r="F194" s="26"/>
      <c r="G194" s="26"/>
      <c r="H194" s="26"/>
      <c r="I194" s="26"/>
    </row>
    <row r="195" spans="2:9" ht="21" x14ac:dyDescent="0.3">
      <c r="B195" s="25" t="s">
        <v>1</v>
      </c>
      <c r="C195" s="26"/>
      <c r="D195" s="26"/>
      <c r="E195" s="26"/>
      <c r="F195" s="26"/>
      <c r="G195" s="26"/>
      <c r="H195" s="26"/>
      <c r="I195" s="26"/>
    </row>
    <row r="196" spans="2:9" ht="21.75" x14ac:dyDescent="0.3">
      <c r="B196" s="28" t="s">
        <v>50</v>
      </c>
      <c r="G196" s="26"/>
      <c r="H196" s="26"/>
      <c r="I196" s="26"/>
    </row>
    <row r="197" spans="2:9" ht="21.75" x14ac:dyDescent="0.3">
      <c r="B197" s="28" t="s">
        <v>108</v>
      </c>
      <c r="G197" s="26"/>
      <c r="H197" s="26"/>
      <c r="I197" s="26"/>
    </row>
    <row r="198" spans="2:9" ht="21.75" x14ac:dyDescent="0.3">
      <c r="B198" s="28" t="s">
        <v>109</v>
      </c>
      <c r="G198" s="26"/>
      <c r="H198" s="26"/>
      <c r="I198" s="26"/>
    </row>
    <row r="199" spans="2:9" ht="21.75" x14ac:dyDescent="0.3">
      <c r="B199" s="28" t="s">
        <v>110</v>
      </c>
      <c r="G199" s="26"/>
      <c r="H199" s="26"/>
      <c r="I199" s="26"/>
    </row>
    <row r="200" spans="2:9" ht="21.75" x14ac:dyDescent="0.3">
      <c r="B200" s="28" t="s">
        <v>67</v>
      </c>
      <c r="G200" s="26"/>
      <c r="H200" s="26"/>
    </row>
  </sheetData>
  <sheetProtection algorithmName="SHA-512" hashValue="lIZIjYcFDMzmeqQ1qNE5yBDv8c2Jbku1v2itw6p2fVTyDF4WWx5zsBnoI0kdx4KJViyZsnzIu/uLsydXthiNRQ==" saltValue="cIEcCKJxtGQ/4tRVSKN8cw==" spinCount="100000" sheet="1" objects="1" scenarios="1" selectLockedCells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VCT</vt:lpstr>
      <vt:lpstr>GUIDANCE v2.4</vt:lpstr>
    </vt:vector>
  </TitlesOfParts>
  <Company>EDS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Johnson</dc:creator>
  <cp:lastModifiedBy>Berriman, Nicholas (RIS Analysis)</cp:lastModifiedBy>
  <dcterms:created xsi:type="dcterms:W3CDTF">2005-02-22T11:29:45Z</dcterms:created>
  <dcterms:modified xsi:type="dcterms:W3CDTF">2019-11-25T07:25:32Z</dcterms:modified>
</cp:coreProperties>
</file>